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<sst xmlns="http://schemas.openxmlformats.org/spreadsheetml/2006/main" count="264" uniqueCount="198">
  <si>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</si>
  <si>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</si>
  <si>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</si>
  <si>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</si>
  <si>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</si>
  <si>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</si>
  <si>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</si>
  <si>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</si>
  <si>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</si>
  <si>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</si>
  <si>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</si>
  <si>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</si>
  <si>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</si>
  <si>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</si>
  <si>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</si>
  <si>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</si>
  <si>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</si>
  <si>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</si>
  <si>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</si>
  <si>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</si>
  <si>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</si>
  <si>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</si>
  <si>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</si>
  <si>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</si>
  <si>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</si>
  <si>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</si>
  <si>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</si>
  <si>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</si>
  <si>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</si>
  <si>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</si>
  <si>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</si>
  <si>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</si>
  <si>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</si>
  <si>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</si>
  <si>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</si>
  <si>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</si>
  <si>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</si>
  <si>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</si>
  <si>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</si>
  <si>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</si>
  <si>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</si>
  <si>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</si>
  <si>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</si>
  <si>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</si>
  <si>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</si>
  <si>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</si>
  <si>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</si>
  <si>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</si>
  <si>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</si>
  <si>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</si>
  <si>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</si>
  <si>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</si>
  <si>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</si>
  <si>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</si>
  <si>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</si>
  <si>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</si>
  <si>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</si>
  <si>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</si>
  <si>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</si>
  <si>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</si>
  <si>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</si>
  <si>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</si>
  <si>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</si>
  <si>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</si>
  <si>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</si>
  <si>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</si>
  <si>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</si>
  <si>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</si>
  <si>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</si>
  <si>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</si>
  <si>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</si>
  <si>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</si>
  <si>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</si>
  <si>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</si>
  <si>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</si>
  <si>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</si>
  <si>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</si>
  <si>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</si>
  <si>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</si>
  <si>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</si>
  <si>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</si>
  <si>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</si>
  <si>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</si>
  <si>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</si>
  <si>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</si>
  <si>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</si>
  <si>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</si>
  <si>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</si>
  <si>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</si>
  <si>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</si>
  <si>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</si>
  <si>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</si>
  <si>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</si>
  <si>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</si>
  <si>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</si>
  <si>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</si>
  <si>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</si>
  <si>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</si>
  <si>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</si>
  <si>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</si>
  <si>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</si>
  <si>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</si>
  <si>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</si>
  <si>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</si>
  <si>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</si>
  <si>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</si>
  <si>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</si>
  <si>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</si>
  <si>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</si>
  <si>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</si>
  <si>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</si>
  <si>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</si>
  <si>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</si>
  <si>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</si>
  <si>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</si>
  <si>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</si>
  <si>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</si>
  <si>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</si>
  <si>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</si>
  <si>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</si>
  <si>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</si>
  <si>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</si>
  <si>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</si>
  <si>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</si>
  <si>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</si>
  <si>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</si>
  <si>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</si>
  <si>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</si>
  <si>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</si>
  <si>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</si>
  <si>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</si>
  <si>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</si>
  <si>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</si>
  <si>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</si>
  <si>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</si>
  <si>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</si>
  <si>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</si>
  <si>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</si>
  <si>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</si>
  <si>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</si>
  <si>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</si>
  <si>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</si>
  <si>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</si>
  <si>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</si>
  <si>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</si>
  <si>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</si>
  <si>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</si>
  <si>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</si>
  <si>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</si>
  <si>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</si>
  <si>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</si>
  <si>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</si>
  <si>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</si>
  <si>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</si>
  <si>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</si>
  <si>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</si>
  <si>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</si>
  <si>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</si>
  <si>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</si>
  <si>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</si>
  <si>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</si>
  <si>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</si>
  <si>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</si>
  <si>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</si>
  <si>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</si>
  <si>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</si>
  <si>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</si>
  <si>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</si>
  <si>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</si>
  <si>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</si>
  <si>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</si>
  <si>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</si>
  <si>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</si>
  <si>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</si>
  <si>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</si>
  <si>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</si>
  <si>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</si>
  <si>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</si>
  <si>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</si>
  <si>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</si>
  <si>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</si>
  <si>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</si>
  <si>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</si>
  <si>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</si>
  <si>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</si>
  <si>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</si>
  <si>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</si>
  <si>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</si>
  <si>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</si>
  <si>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</si>
  <si>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</si>
  <si>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ТУ ДСА України в Миколаївській областi</t>
  </si>
  <si>
    <t>54001.м. Миколаїв.вул. Велика Морська 41</t>
  </si>
  <si>
    <t>Доручення судів України / іноземних судів</t>
  </si>
  <si>
    <t xml:space="preserve">Розглянуто справ судом присяжних </t>
  </si>
  <si>
    <t/>
  </si>
  <si>
    <t>В.О. Іванченко</t>
  </si>
  <si>
    <t>10 січня 2018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</si>
</sst>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&amp;L67F02389&amp;C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5872</v>
      </c>
      <c r="F6" s="90">
        <v>4601</v>
      </c>
      <c r="G6" s="90">
        <v>120</v>
      </c>
      <c r="H6" s="90">
        <v>3687</v>
      </c>
      <c r="I6" s="90" t="s">
        <v>183</v>
      </c>
      <c r="J6" s="90">
        <v>2185</v>
      </c>
      <c r="K6" s="91">
        <v>474</v>
      </c>
      <c r="L6" s="101">
        <f>E6-F6</f>
        <v>1271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17786</v>
      </c>
      <c r="F7" s="90">
        <v>17454</v>
      </c>
      <c r="G7" s="90">
        <v>63</v>
      </c>
      <c r="H7" s="90">
        <v>16467</v>
      </c>
      <c r="I7" s="90">
        <v>12616</v>
      </c>
      <c r="J7" s="90">
        <v>1319</v>
      </c>
      <c r="K7" s="91">
        <v>71</v>
      </c>
      <c r="L7" s="101">
        <f>E7-F7</f>
        <v>332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36</v>
      </c>
      <c r="F8" s="90">
        <v>35</v>
      </c>
      <c r="G8" s="90"/>
      <c r="H8" s="90">
        <v>32</v>
      </c>
      <c r="I8" s="90">
        <v>24</v>
      </c>
      <c r="J8" s="90">
        <v>4</v>
      </c>
      <c r="K8" s="91"/>
      <c r="L8" s="101">
        <f>E8-F8</f>
        <v>1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4514</v>
      </c>
      <c r="F9" s="90">
        <v>4312</v>
      </c>
      <c r="G9" s="90">
        <v>8</v>
      </c>
      <c r="H9" s="90">
        <v>4237</v>
      </c>
      <c r="I9" s="90">
        <v>2997</v>
      </c>
      <c r="J9" s="90">
        <v>277</v>
      </c>
      <c r="K9" s="91">
        <v>30</v>
      </c>
      <c r="L9" s="101">
        <f>E9-F9</f>
        <v>202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55</v>
      </c>
      <c r="F10" s="90">
        <v>46</v>
      </c>
      <c r="G10" s="90">
        <v>3</v>
      </c>
      <c r="H10" s="90">
        <v>45</v>
      </c>
      <c r="I10" s="90">
        <v>2</v>
      </c>
      <c r="J10" s="90">
        <v>10</v>
      </c>
      <c r="K10" s="91">
        <v>3</v>
      </c>
      <c r="L10" s="101">
        <f>E10-F10</f>
        <v>9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117</v>
      </c>
      <c r="F12" s="90">
        <v>6</v>
      </c>
      <c r="G12" s="90">
        <v>1</v>
      </c>
      <c r="H12" s="90">
        <v>23</v>
      </c>
      <c r="I12" s="90"/>
      <c r="J12" s="90">
        <v>94</v>
      </c>
      <c r="K12" s="91">
        <v>93</v>
      </c>
      <c r="L12" s="101">
        <f>E12-F12</f>
        <v>111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266</v>
      </c>
      <c r="F13" s="90">
        <v>241</v>
      </c>
      <c r="G13" s="90"/>
      <c r="H13" s="90">
        <v>231</v>
      </c>
      <c r="I13" s="90">
        <v>90</v>
      </c>
      <c r="J13" s="90">
        <v>35</v>
      </c>
      <c r="K13" s="91">
        <v>16</v>
      </c>
      <c r="L13" s="101">
        <f>E13-F13</f>
        <v>25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28646</v>
      </c>
      <c r="F14" s="105">
        <f>SUM(F6:F13)</f>
        <v>26695</v>
      </c>
      <c r="G14" s="105">
        <f>SUM(G6:G13)</f>
        <v>195</v>
      </c>
      <c r="H14" s="105">
        <f>SUM(H6:H13)</f>
        <v>24722</v>
      </c>
      <c r="I14" s="105">
        <f>SUM(I6:I13)</f>
        <v>15729</v>
      </c>
      <c r="J14" s="105">
        <f>SUM(J6:J13)</f>
        <v>3924</v>
      </c>
      <c r="K14" s="105">
        <f>SUM(K6:K13)</f>
        <v>687</v>
      </c>
      <c r="L14" s="101">
        <f>E14-F14</f>
        <v>1951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1863</v>
      </c>
      <c r="F15" s="92">
        <v>1751</v>
      </c>
      <c r="G15" s="92">
        <v>26</v>
      </c>
      <c r="H15" s="92">
        <v>1584</v>
      </c>
      <c r="I15" s="92">
        <v>1256</v>
      </c>
      <c r="J15" s="92">
        <v>279</v>
      </c>
      <c r="K15" s="91">
        <v>45</v>
      </c>
      <c r="L15" s="101">
        <f>E15-F15</f>
        <v>112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1748</v>
      </c>
      <c r="F16" s="92">
        <v>1283</v>
      </c>
      <c r="G16" s="92">
        <v>36</v>
      </c>
      <c r="H16" s="92">
        <v>1370</v>
      </c>
      <c r="I16" s="92">
        <v>728</v>
      </c>
      <c r="J16" s="92">
        <v>378</v>
      </c>
      <c r="K16" s="91">
        <v>67</v>
      </c>
      <c r="L16" s="101">
        <f>E16-F16</f>
        <v>465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35</v>
      </c>
      <c r="F17" s="92">
        <v>31</v>
      </c>
      <c r="G17" s="92"/>
      <c r="H17" s="92">
        <v>26</v>
      </c>
      <c r="I17" s="92">
        <v>15</v>
      </c>
      <c r="J17" s="92">
        <v>9</v>
      </c>
      <c r="K17" s="91">
        <v>3</v>
      </c>
      <c r="L17" s="101">
        <f>E17-F17</f>
        <v>4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223</v>
      </c>
      <c r="F18" s="91">
        <v>207</v>
      </c>
      <c r="G18" s="91"/>
      <c r="H18" s="91">
        <v>198</v>
      </c>
      <c r="I18" s="91">
        <v>138</v>
      </c>
      <c r="J18" s="91">
        <v>25</v>
      </c>
      <c r="K18" s="91">
        <v>4</v>
      </c>
      <c r="L18" s="101">
        <f>E18-F18</f>
        <v>16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4</v>
      </c>
      <c r="F19" s="91">
        <v>3</v>
      </c>
      <c r="G19" s="91"/>
      <c r="H19" s="91">
        <v>4</v>
      </c>
      <c r="I19" s="91"/>
      <c r="J19" s="91"/>
      <c r="K19" s="91"/>
      <c r="L19" s="101">
        <f>E19-F19</f>
        <v>1</v>
      </c>
    </row>
    <row r="20" spans="1:12" ht="17.25" customHeight="1">
      <c r="A20" s="158"/>
      <c r="B20" s="150" t="s">
        <v>38</v>
      </c>
      <c r="C20" s="151"/>
      <c r="D20" s="43">
        <v>15</v>
      </c>
      <c r="E20" s="91">
        <v>1</v>
      </c>
      <c r="F20" s="91">
        <v>1</v>
      </c>
      <c r="G20" s="91"/>
      <c r="H20" s="91"/>
      <c r="I20" s="91"/>
      <c r="J20" s="91">
        <v>1</v>
      </c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>
        <v>8</v>
      </c>
      <c r="F21" s="91">
        <v>8</v>
      </c>
      <c r="G21" s="91"/>
      <c r="H21" s="91">
        <v>6</v>
      </c>
      <c r="I21" s="91">
        <v>1</v>
      </c>
      <c r="J21" s="91">
        <v>2</v>
      </c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2626</v>
      </c>
      <c r="F22" s="91">
        <v>2071</v>
      </c>
      <c r="G22" s="91">
        <v>43</v>
      </c>
      <c r="H22" s="91">
        <v>1932</v>
      </c>
      <c r="I22" s="91">
        <v>882</v>
      </c>
      <c r="J22" s="91">
        <v>694</v>
      </c>
      <c r="K22" s="91">
        <v>119</v>
      </c>
      <c r="L22" s="101">
        <f>E22-F22</f>
        <v>555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5428</v>
      </c>
      <c r="F23" s="91">
        <v>5140</v>
      </c>
      <c r="G23" s="91">
        <v>8</v>
      </c>
      <c r="H23" s="91">
        <v>5086</v>
      </c>
      <c r="I23" s="91">
        <v>4156</v>
      </c>
      <c r="J23" s="91">
        <v>342</v>
      </c>
      <c r="K23" s="91">
        <v>27</v>
      </c>
      <c r="L23" s="101">
        <f>E23-F23</f>
        <v>288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78</v>
      </c>
      <c r="F24" s="91">
        <v>57</v>
      </c>
      <c r="G24" s="91"/>
      <c r="H24" s="91">
        <v>50</v>
      </c>
      <c r="I24" s="91">
        <v>23</v>
      </c>
      <c r="J24" s="91">
        <v>28</v>
      </c>
      <c r="K24" s="91">
        <v>19</v>
      </c>
      <c r="L24" s="101">
        <f>E24-F24</f>
        <v>21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22001</v>
      </c>
      <c r="F25" s="91">
        <v>21126</v>
      </c>
      <c r="G25" s="91">
        <v>79</v>
      </c>
      <c r="H25" s="91">
        <v>20306</v>
      </c>
      <c r="I25" s="91">
        <v>17767</v>
      </c>
      <c r="J25" s="91">
        <v>1695</v>
      </c>
      <c r="K25" s="91">
        <v>31</v>
      </c>
      <c r="L25" s="101">
        <f>E25-F25</f>
        <v>875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23545</v>
      </c>
      <c r="F26" s="91">
        <v>18148</v>
      </c>
      <c r="G26" s="91">
        <v>309</v>
      </c>
      <c r="H26" s="91">
        <v>17698</v>
      </c>
      <c r="I26" s="91">
        <v>14587</v>
      </c>
      <c r="J26" s="91">
        <v>5847</v>
      </c>
      <c r="K26" s="91">
        <v>968</v>
      </c>
      <c r="L26" s="101">
        <f>E26-F26</f>
        <v>5397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1944</v>
      </c>
      <c r="F27" s="91">
        <v>1908</v>
      </c>
      <c r="G27" s="91">
        <v>6</v>
      </c>
      <c r="H27" s="91">
        <v>1857</v>
      </c>
      <c r="I27" s="91">
        <v>1524</v>
      </c>
      <c r="J27" s="91">
        <v>87</v>
      </c>
      <c r="K27" s="91">
        <v>1</v>
      </c>
      <c r="L27" s="101">
        <f>E27-F27</f>
        <v>36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1734</v>
      </c>
      <c r="F28" s="91">
        <v>1527</v>
      </c>
      <c r="G28" s="91">
        <v>5</v>
      </c>
      <c r="H28" s="91">
        <v>1449</v>
      </c>
      <c r="I28" s="91">
        <v>1305</v>
      </c>
      <c r="J28" s="91">
        <v>285</v>
      </c>
      <c r="K28" s="91">
        <v>16</v>
      </c>
      <c r="L28" s="101">
        <f>E28-F28</f>
        <v>207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499</v>
      </c>
      <c r="F29" s="91">
        <v>423</v>
      </c>
      <c r="G29" s="91">
        <v>7</v>
      </c>
      <c r="H29" s="91">
        <v>402</v>
      </c>
      <c r="I29" s="91">
        <v>210</v>
      </c>
      <c r="J29" s="91">
        <v>97</v>
      </c>
      <c r="K29" s="91">
        <v>25</v>
      </c>
      <c r="L29" s="101">
        <f>E29-F29</f>
        <v>76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60</v>
      </c>
      <c r="F30" s="91">
        <v>49</v>
      </c>
      <c r="G30" s="91">
        <v>5</v>
      </c>
      <c r="H30" s="91">
        <v>37</v>
      </c>
      <c r="I30" s="91">
        <v>9</v>
      </c>
      <c r="J30" s="91">
        <v>23</v>
      </c>
      <c r="K30" s="91">
        <v>5</v>
      </c>
      <c r="L30" s="101">
        <f>E30-F30</f>
        <v>11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28</v>
      </c>
      <c r="F31" s="91">
        <v>21</v>
      </c>
      <c r="G31" s="91">
        <v>2</v>
      </c>
      <c r="H31" s="91">
        <v>21</v>
      </c>
      <c r="I31" s="91">
        <v>5</v>
      </c>
      <c r="J31" s="91">
        <v>7</v>
      </c>
      <c r="K31" s="91">
        <v>1</v>
      </c>
      <c r="L31" s="101">
        <f>E31-F31</f>
        <v>7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609</v>
      </c>
      <c r="F32" s="91">
        <v>474</v>
      </c>
      <c r="G32" s="91">
        <v>19</v>
      </c>
      <c r="H32" s="91">
        <v>450</v>
      </c>
      <c r="I32" s="91">
        <v>164</v>
      </c>
      <c r="J32" s="91">
        <v>159</v>
      </c>
      <c r="K32" s="91">
        <v>30</v>
      </c>
      <c r="L32" s="101">
        <f>E32-F32</f>
        <v>135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2410</v>
      </c>
      <c r="F33" s="91">
        <v>2265</v>
      </c>
      <c r="G33" s="91">
        <v>32</v>
      </c>
      <c r="H33" s="91">
        <v>2141</v>
      </c>
      <c r="I33" s="91">
        <v>1400</v>
      </c>
      <c r="J33" s="91">
        <v>269</v>
      </c>
      <c r="K33" s="91">
        <v>32</v>
      </c>
      <c r="L33" s="101">
        <f>E33-F33</f>
        <v>145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19</v>
      </c>
      <c r="F34" s="91">
        <v>12</v>
      </c>
      <c r="G34" s="91"/>
      <c r="H34" s="91">
        <v>17</v>
      </c>
      <c r="I34" s="91">
        <v>11</v>
      </c>
      <c r="J34" s="91">
        <v>2</v>
      </c>
      <c r="K34" s="91"/>
      <c r="L34" s="101">
        <f>E34-F34</f>
        <v>7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183</v>
      </c>
      <c r="F35" s="91">
        <v>161</v>
      </c>
      <c r="G35" s="91"/>
      <c r="H35" s="91">
        <v>153</v>
      </c>
      <c r="I35" s="91">
        <v>63</v>
      </c>
      <c r="J35" s="91">
        <v>30</v>
      </c>
      <c r="K35" s="91">
        <v>8</v>
      </c>
      <c r="L35" s="101">
        <f>E35-F35</f>
        <v>22</v>
      </c>
    </row>
    <row r="36" spans="1:12" ht="36" customHeight="1">
      <c r="A36" s="163"/>
      <c r="B36" s="150" t="s">
        <v>141</v>
      </c>
      <c r="C36" s="151"/>
      <c r="D36" s="43">
        <v>31</v>
      </c>
      <c r="E36" s="91">
        <v>1</v>
      </c>
      <c r="F36" s="91">
        <v>1</v>
      </c>
      <c r="G36" s="91"/>
      <c r="H36" s="91">
        <v>1</v>
      </c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39250</v>
      </c>
      <c r="F37" s="91">
        <v>32658</v>
      </c>
      <c r="G37" s="91">
        <v>402</v>
      </c>
      <c r="H37" s="91">
        <v>30379</v>
      </c>
      <c r="I37" s="91">
        <v>21933</v>
      </c>
      <c r="J37" s="91">
        <v>8871</v>
      </c>
      <c r="K37" s="91">
        <v>1163</v>
      </c>
      <c r="L37" s="101">
        <f>E37-F37</f>
        <v>6592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21310</v>
      </c>
      <c r="F38" s="91">
        <v>19955</v>
      </c>
      <c r="G38" s="91"/>
      <c r="H38" s="91">
        <v>19186</v>
      </c>
      <c r="I38" s="91" t="s">
        <v>183</v>
      </c>
      <c r="J38" s="91">
        <v>2124</v>
      </c>
      <c r="K38" s="91">
        <v>23</v>
      </c>
      <c r="L38" s="101">
        <f>E38-F38</f>
        <v>1355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129</v>
      </c>
      <c r="F39" s="91">
        <v>126</v>
      </c>
      <c r="G39" s="91"/>
      <c r="H39" s="91">
        <v>120</v>
      </c>
      <c r="I39" s="91" t="s">
        <v>183</v>
      </c>
      <c r="J39" s="91">
        <v>9</v>
      </c>
      <c r="K39" s="91"/>
      <c r="L39" s="101">
        <f>E39-F39</f>
        <v>3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401</v>
      </c>
      <c r="F40" s="91">
        <v>390</v>
      </c>
      <c r="G40" s="91"/>
      <c r="H40" s="91">
        <v>384</v>
      </c>
      <c r="I40" s="91">
        <v>279</v>
      </c>
      <c r="J40" s="91">
        <v>17</v>
      </c>
      <c r="K40" s="91"/>
      <c r="L40" s="101">
        <f>E40-F40</f>
        <v>11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21711</v>
      </c>
      <c r="F41" s="91">
        <f aca="true" t="shared" si="0" ref="F41:K41">F38+F40</f>
        <v>20345</v>
      </c>
      <c r="G41" s="91">
        <f t="shared" si="0"/>
        <v>0</v>
      </c>
      <c r="H41" s="91">
        <f t="shared" si="0"/>
        <v>19570</v>
      </c>
      <c r="I41" s="91">
        <f>I40</f>
        <v>279</v>
      </c>
      <c r="J41" s="91">
        <f t="shared" si="0"/>
        <v>2141</v>
      </c>
      <c r="K41" s="91">
        <f t="shared" si="0"/>
        <v>23</v>
      </c>
      <c r="L41" s="101">
        <f>E41-F41</f>
        <v>1366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92233</v>
      </c>
      <c r="F42" s="91">
        <f aca="true" t="shared" si="1" ref="F42:K42">F14+F22+F37+F41</f>
        <v>81769</v>
      </c>
      <c r="G42" s="91">
        <f t="shared" si="1"/>
        <v>640</v>
      </c>
      <c r="H42" s="91">
        <f t="shared" si="1"/>
        <v>76603</v>
      </c>
      <c r="I42" s="91">
        <f t="shared" si="1"/>
        <v>38823</v>
      </c>
      <c r="J42" s="91">
        <f t="shared" si="1"/>
        <v>15630</v>
      </c>
      <c r="K42" s="91">
        <f t="shared" si="1"/>
        <v>1992</v>
      </c>
      <c r="L42" s="101">
        <f>E42-F42</f>
        <v>10464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&amp;L67F02389&amp;CФорма № Зведений- 1 мзс, Підрозділ: ТУ ДСА України в Миколаївській областi,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364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316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1913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124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300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391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191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96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118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171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521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2320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43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43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346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1087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74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4687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459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213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100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55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3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4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>
        <v>2</v>
      </c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144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19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1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18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59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14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>
        <v>5</v>
      </c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2217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617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17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600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>
        <v>1</v>
      </c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1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604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260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102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1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>
        <v>1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&amp;L67F02389&amp;CФорма № Зведений- 1 мзс, Підрозділ: ТУ ДСА України в Миколаївській областi,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3704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2754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612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19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732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108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47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23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33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48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>
        <v>7</v>
      </c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>
        <v>4</v>
      </c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545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5281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351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206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>
        <v>4</v>
      </c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72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10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183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132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2383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243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603831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100131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1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790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46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6710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22617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16633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407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1421606695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207475216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8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136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48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5029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924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24796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411233859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4214850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151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98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23242</v>
      </c>
      <c r="F58" s="96">
        <v>1255</v>
      </c>
      <c r="G58" s="96">
        <v>141</v>
      </c>
      <c r="H58" s="96">
        <v>47</v>
      </c>
      <c r="I58" s="96">
        <v>32</v>
      </c>
    </row>
    <row r="59" spans="1:9" ht="13.5" customHeight="1">
      <c r="A59" s="265" t="s">
        <v>33</v>
      </c>
      <c r="B59" s="265"/>
      <c r="C59" s="265"/>
      <c r="D59" s="265"/>
      <c r="E59" s="96">
        <v>1320</v>
      </c>
      <c r="F59" s="96">
        <v>565</v>
      </c>
      <c r="G59" s="96">
        <v>35</v>
      </c>
      <c r="H59" s="96">
        <v>8</v>
      </c>
      <c r="I59" s="96">
        <v>4</v>
      </c>
    </row>
    <row r="60" spans="1:9" ht="13.5" customHeight="1">
      <c r="A60" s="265" t="s">
        <v>114</v>
      </c>
      <c r="B60" s="265"/>
      <c r="C60" s="265"/>
      <c r="D60" s="265"/>
      <c r="E60" s="96">
        <v>23139</v>
      </c>
      <c r="F60" s="96">
        <v>6591</v>
      </c>
      <c r="G60" s="96">
        <v>516</v>
      </c>
      <c r="H60" s="96">
        <v>91</v>
      </c>
      <c r="I60" s="96">
        <v>43</v>
      </c>
    </row>
    <row r="61" spans="1:9" ht="13.5" customHeight="1">
      <c r="A61" s="178" t="s">
        <v>118</v>
      </c>
      <c r="B61" s="178"/>
      <c r="C61" s="178"/>
      <c r="D61" s="178"/>
      <c r="E61" s="96">
        <v>18843</v>
      </c>
      <c r="F61" s="96">
        <v>721</v>
      </c>
      <c r="G61" s="96">
        <v>9</v>
      </c>
      <c r="H61" s="96">
        <v>1</v>
      </c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&amp;L67F02389&amp;CФорма № Зведений- 1 мзс, Підрозділ: ТУ ДСА України в Миколаївській областi,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0.12744721689059502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0.17507645259938837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0.17146974063400577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0.13110134144966745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0.010742643624474545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0.9368220230160574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781.6632653061224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941.1530612244898</v>
      </c>
    </row>
    <row r="11" spans="1:4" ht="16.5" customHeight="1">
      <c r="A11" s="189" t="s">
        <v>68</v>
      </c>
      <c r="B11" s="191"/>
      <c r="C11" s="14">
        <v>9</v>
      </c>
      <c r="D11" s="94">
        <v>40.75</v>
      </c>
    </row>
    <row r="12" spans="1:4" ht="16.5" customHeight="1">
      <c r="A12" s="294" t="s">
        <v>113</v>
      </c>
      <c r="B12" s="294"/>
      <c r="C12" s="14">
        <v>10</v>
      </c>
      <c r="D12" s="94">
        <v>27.0416666666667</v>
      </c>
    </row>
    <row r="13" spans="1:4" ht="16.5" customHeight="1">
      <c r="A13" s="294" t="s">
        <v>33</v>
      </c>
      <c r="B13" s="294"/>
      <c r="C13" s="14">
        <v>11</v>
      </c>
      <c r="D13" s="94">
        <v>58.5416666666667</v>
      </c>
    </row>
    <row r="14" spans="1:4" ht="16.5" customHeight="1">
      <c r="A14" s="294" t="s">
        <v>114</v>
      </c>
      <c r="B14" s="294"/>
      <c r="C14" s="14">
        <v>12</v>
      </c>
      <c r="D14" s="94">
        <v>64.2916666666667</v>
      </c>
    </row>
    <row r="15" spans="1:4" ht="16.5" customHeight="1">
      <c r="A15" s="294" t="s">
        <v>118</v>
      </c>
      <c r="B15" s="294"/>
      <c r="C15" s="14">
        <v>13</v>
      </c>
      <c r="D15" s="94">
        <v>21.4583333333333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/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&amp;L67F02389&amp;CФорма № Зведений- 1 мзс, Підрозділ: ТУ ДСА України в Миколаївській областi,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Mekh</cp:lastModifiedBy>
  <cp:lastPrinted>2017-03-20T11:40:40Z</cp:lastPrinted>
  <dcterms:created xsi:type="dcterms:W3CDTF">2004-04-20T14:33:35Z</dcterms:created>
  <dcterms:modified xsi:type="dcterms:W3CDTF">2018-02-13T08:44:54Z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мзс_10014_4.2017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67F02389</vt:lpwstr>
  </property>
  <property fmtid="{D5CDD505-2E9C-101B-9397-08002B2CF9AE}" pid="9" name="Підрозділ">
    <vt:lpwstr>ТУ ДСА України в Миколаївській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