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<sst xmlns="http://schemas.openxmlformats.org/spreadsheetml/2006/main" count="153" uniqueCount="127">
  <si>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</si>
  <si>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</si>
  <si>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</si>
  <si>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</si>
  <si>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</si>
  <si>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</si>
  <si>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</si>
  <si>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</si>
  <si>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</si>
  <si>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</si>
  <si>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</si>
  <si>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</si>
  <si>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</si>
  <si>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</si>
  <si>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</si>
  <si>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</si>
  <si>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</si>
  <si>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</si>
  <si>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</si>
  <si>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</si>
  <si>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</si>
  <si>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</si>
  <si>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</si>
  <si>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</si>
  <si>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</si>
  <si>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</si>
  <si>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</si>
  <si>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</si>
  <si>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</si>
  <si>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</si>
  <si>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</si>
  <si>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</si>
  <si>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</si>
  <si>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</si>
  <si>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</si>
  <si>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</si>
  <si>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</si>
  <si>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</si>
  <si>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</si>
  <si>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</si>
  <si>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</si>
  <si>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</si>
  <si>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</si>
  <si>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</si>
  <si>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</si>
  <si>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</si>
  <si>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</si>
  <si>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</si>
  <si>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</si>
  <si>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</si>
  <si>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</si>
  <si>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</si>
  <si>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</si>
  <si>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</si>
  <si>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</si>
  <si>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</si>
  <si>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</si>
  <si>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</si>
  <si>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</si>
  <si>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</si>
  <si>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</si>
  <si>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</si>
  <si>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</si>
  <si>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</si>
  <si>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</si>
  <si>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</si>
  <si>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</si>
  <si>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</si>
  <si>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</si>
  <si>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</si>
  <si>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</si>
  <si>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</si>
  <si>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</si>
  <si>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</si>
  <si>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</si>
  <si>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</si>
  <si>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</si>
  <si>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</si>
  <si>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</si>
  <si>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</si>
  <si>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</si>
  <si>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</si>
  <si>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</si>
  <si>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</si>
  <si>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</si>
  <si>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</si>
  <si>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</si>
  <si>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</si>
  <si>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</si>
  <si>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</si>
  <si>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</si>
  <si>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</si>
  <si>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</si>
  <si>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</si>
  <si>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</si>
  <si>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</si>
  <si>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</si>
  <si>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</si>
  <si>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</si>
  <si>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</si>
  <si>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</si>
  <si>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</si>
  <si>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</si>
  <si>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</si>
  <si>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</si>
  <si>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</si>
  <si>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</si>
  <si>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</si>
  <si>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</si>
  <si>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</si>
  <si>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</si>
  <si>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</si>
  <si>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</si>
  <si>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</si>
  <si>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</si>
  <si>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</si>
  <si>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</si>
  <si>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</si>
  <si>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2021 року</t>
  </si>
  <si>
    <t>ТУ ДСА України в Миколаївській областi</t>
  </si>
  <si>
    <t>54030. м.Миколаїв. вул. Фалєєвська. 14</t>
  </si>
  <si>
    <t/>
  </si>
  <si>
    <t>О.М.Дзюба</t>
  </si>
  <si>
    <t>Корзун А.В. (завідуючий сектором судової статистики)</t>
  </si>
  <si>
    <t>(0512) 53-81-13</t>
  </si>
  <si>
    <t>stat@mk.court.gov.ua</t>
  </si>
  <si>
    <t>9 квітня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</si>
</sst>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/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120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/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&amp;LFFE9A115&amp;C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7150</v>
      </c>
      <c r="D6" s="96">
        <f>SUM(D7,D10,D13,D14,D15,D21,D24,D25,D18,D19,D20)</f>
        <v>7276445.180000001</v>
      </c>
      <c r="E6" s="96">
        <f>SUM(E7,E10,E13,E14,E15,E21,E24,E25,E18,E19,E20)</f>
        <v>6321</v>
      </c>
      <c r="F6" s="96">
        <f>SUM(F7,F10,F13,F14,F15,F21,F24,F25,F18,F19,F20)</f>
        <v>6564259.76</v>
      </c>
      <c r="G6" s="96">
        <f>SUM(G7,G10,G13,G14,G15,G21,G24,G25,G18,G19,G20)</f>
        <v>86</v>
      </c>
      <c r="H6" s="96">
        <f>SUM(H7,H10,H13,H14,H15,H21,H24,H25,H18,H19,H20)</f>
        <v>103239.12000000001</v>
      </c>
      <c r="I6" s="96">
        <f>SUM(I7,I10,I13,I14,I15,I21,I24,I25,I18,I19,I20)</f>
        <v>190</v>
      </c>
      <c r="J6" s="96">
        <f>SUM(J7,J10,J13,J14,J15,J21,J24,J25,J18,J19,J20)</f>
        <v>116111.23000000001</v>
      </c>
      <c r="K6" s="96">
        <f>SUM(K7,K10,K13,K14,K15,K21,K24,K25,K18,K19,K20)</f>
        <v>674</v>
      </c>
      <c r="L6" s="96">
        <f>SUM(L7,L10,L13,L14,L15,L21,L24,L25,L18,L19,L20)</f>
        <v>449552.81</v>
      </c>
    </row>
    <row r="7" spans="1:12" ht="16.5" customHeight="1">
      <c r="A7" s="87">
        <v>2</v>
      </c>
      <c r="B7" s="90" t="s">
        <v>74</v>
      </c>
      <c r="C7" s="97">
        <v>2053</v>
      </c>
      <c r="D7" s="97">
        <v>4163802.98</v>
      </c>
      <c r="E7" s="97">
        <v>1805</v>
      </c>
      <c r="F7" s="97">
        <v>3709032.51</v>
      </c>
      <c r="G7" s="97">
        <v>32</v>
      </c>
      <c r="H7" s="97">
        <v>65400.92</v>
      </c>
      <c r="I7" s="97">
        <v>62</v>
      </c>
      <c r="J7" s="97">
        <v>59318.83</v>
      </c>
      <c r="K7" s="97">
        <v>198</v>
      </c>
      <c r="L7" s="97">
        <v>209954.31</v>
      </c>
    </row>
    <row r="8" spans="1:12" ht="16.5" customHeight="1">
      <c r="A8" s="87">
        <v>3</v>
      </c>
      <c r="B8" s="91" t="s">
        <v>75</v>
      </c>
      <c r="C8" s="97">
        <v>1287</v>
      </c>
      <c r="D8" s="97">
        <v>3085916.41</v>
      </c>
      <c r="E8" s="97">
        <v>1268</v>
      </c>
      <c r="F8" s="97">
        <v>2864755.99</v>
      </c>
      <c r="G8" s="97">
        <v>23</v>
      </c>
      <c r="H8" s="97">
        <v>42005.55</v>
      </c>
      <c r="I8" s="97">
        <v>8</v>
      </c>
      <c r="J8" s="97">
        <v>10363.29</v>
      </c>
      <c r="K8" s="97">
        <v>5</v>
      </c>
      <c r="L8" s="97">
        <v>11350</v>
      </c>
    </row>
    <row r="9" spans="1:12" ht="16.5" customHeight="1">
      <c r="A9" s="87">
        <v>4</v>
      </c>
      <c r="B9" s="91" t="s">
        <v>76</v>
      </c>
      <c r="C9" s="97">
        <v>766</v>
      </c>
      <c r="D9" s="97">
        <v>1077886.57</v>
      </c>
      <c r="E9" s="97">
        <v>537</v>
      </c>
      <c r="F9" s="97">
        <v>844276.52</v>
      </c>
      <c r="G9" s="97">
        <v>9</v>
      </c>
      <c r="H9" s="97">
        <v>23395.37</v>
      </c>
      <c r="I9" s="97">
        <v>54</v>
      </c>
      <c r="J9" s="97">
        <v>48955.54</v>
      </c>
      <c r="K9" s="97">
        <v>193</v>
      </c>
      <c r="L9" s="97">
        <v>198604.31</v>
      </c>
    </row>
    <row r="10" spans="1:12" ht="19.5" customHeight="1">
      <c r="A10" s="87">
        <v>5</v>
      </c>
      <c r="B10" s="90" t="s">
        <v>77</v>
      </c>
      <c r="C10" s="97">
        <v>1382</v>
      </c>
      <c r="D10" s="97">
        <v>1602738</v>
      </c>
      <c r="E10" s="97">
        <v>1173</v>
      </c>
      <c r="F10" s="97">
        <v>1437790.37</v>
      </c>
      <c r="G10" s="97">
        <v>27</v>
      </c>
      <c r="H10" s="97">
        <v>23957.8</v>
      </c>
      <c r="I10" s="97">
        <v>36</v>
      </c>
      <c r="J10" s="97">
        <v>34341</v>
      </c>
      <c r="K10" s="97">
        <v>175</v>
      </c>
      <c r="L10" s="97">
        <v>157992</v>
      </c>
    </row>
    <row r="11" spans="1:12" ht="19.5" customHeight="1">
      <c r="A11" s="87">
        <v>6</v>
      </c>
      <c r="B11" s="91" t="s">
        <v>78</v>
      </c>
      <c r="C11" s="97">
        <v>250</v>
      </c>
      <c r="D11" s="97">
        <v>569770</v>
      </c>
      <c r="E11" s="97">
        <v>249</v>
      </c>
      <c r="F11" s="97">
        <v>569876.17</v>
      </c>
      <c r="G11" s="97">
        <v>1</v>
      </c>
      <c r="H11" s="97">
        <v>2270</v>
      </c>
      <c r="I11" s="97">
        <v>3</v>
      </c>
      <c r="J11" s="97">
        <v>5465.2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1132</v>
      </c>
      <c r="D12" s="97">
        <v>1032968</v>
      </c>
      <c r="E12" s="97">
        <v>924</v>
      </c>
      <c r="F12" s="97">
        <v>867914.2</v>
      </c>
      <c r="G12" s="97">
        <v>26</v>
      </c>
      <c r="H12" s="97">
        <v>21687.8</v>
      </c>
      <c r="I12" s="97">
        <v>33</v>
      </c>
      <c r="J12" s="97">
        <v>28875.8</v>
      </c>
      <c r="K12" s="97">
        <v>175</v>
      </c>
      <c r="L12" s="97">
        <v>157992</v>
      </c>
    </row>
    <row r="13" spans="1:12" ht="15" customHeight="1">
      <c r="A13" s="87">
        <v>8</v>
      </c>
      <c r="B13" s="90" t="s">
        <v>18</v>
      </c>
      <c r="C13" s="97">
        <v>763</v>
      </c>
      <c r="D13" s="97">
        <v>692804</v>
      </c>
      <c r="E13" s="97">
        <v>747</v>
      </c>
      <c r="F13" s="97">
        <v>677572.78</v>
      </c>
      <c r="G13" s="97">
        <v>20</v>
      </c>
      <c r="H13" s="97">
        <v>8962.8</v>
      </c>
      <c r="I13" s="97">
        <v>3</v>
      </c>
      <c r="J13" s="97">
        <v>2450</v>
      </c>
      <c r="K13" s="97">
        <v>7</v>
      </c>
      <c r="L13" s="97">
        <v>5902</v>
      </c>
    </row>
    <row r="14" spans="1:12" ht="15.75" customHeight="1">
      <c r="A14" s="87">
        <v>9</v>
      </c>
      <c r="B14" s="90" t="s">
        <v>19</v>
      </c>
      <c r="C14" s="97">
        <v>3</v>
      </c>
      <c r="D14" s="97">
        <v>9678</v>
      </c>
      <c r="E14" s="97">
        <v>3</v>
      </c>
      <c r="F14" s="97">
        <v>9678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524</v>
      </c>
      <c r="D15" s="97">
        <v>256964</v>
      </c>
      <c r="E15" s="97">
        <v>490</v>
      </c>
      <c r="F15" s="97">
        <v>248546.6</v>
      </c>
      <c r="G15" s="97">
        <v>6</v>
      </c>
      <c r="H15" s="97">
        <v>4690.6</v>
      </c>
      <c r="I15" s="97"/>
      <c r="J15" s="97"/>
      <c r="K15" s="97">
        <v>34</v>
      </c>
      <c r="L15" s="97">
        <v>16798</v>
      </c>
    </row>
    <row r="16" spans="1:12" ht="21" customHeight="1">
      <c r="A16" s="87">
        <v>11</v>
      </c>
      <c r="B16" s="91" t="s">
        <v>78</v>
      </c>
      <c r="C16" s="97">
        <v>28</v>
      </c>
      <c r="D16" s="97">
        <v>31780</v>
      </c>
      <c r="E16" s="97">
        <v>26</v>
      </c>
      <c r="F16" s="97">
        <v>28005.4</v>
      </c>
      <c r="G16" s="97">
        <v>1</v>
      </c>
      <c r="H16" s="97">
        <v>2102</v>
      </c>
      <c r="I16" s="97"/>
      <c r="J16" s="97"/>
      <c r="K16" s="97">
        <v>2</v>
      </c>
      <c r="L16" s="97">
        <v>2270</v>
      </c>
    </row>
    <row r="17" spans="1:12" ht="21" customHeight="1">
      <c r="A17" s="87">
        <v>12</v>
      </c>
      <c r="B17" s="91" t="s">
        <v>79</v>
      </c>
      <c r="C17" s="97">
        <v>496</v>
      </c>
      <c r="D17" s="97">
        <v>225184</v>
      </c>
      <c r="E17" s="97">
        <v>464</v>
      </c>
      <c r="F17" s="97">
        <v>220541.2</v>
      </c>
      <c r="G17" s="97">
        <v>5</v>
      </c>
      <c r="H17" s="97">
        <v>2588.6</v>
      </c>
      <c r="I17" s="97"/>
      <c r="J17" s="97"/>
      <c r="K17" s="97">
        <v>32</v>
      </c>
      <c r="L17" s="97">
        <v>14528</v>
      </c>
    </row>
    <row r="18" spans="1:12" ht="21" customHeight="1">
      <c r="A18" s="87">
        <v>13</v>
      </c>
      <c r="B18" s="99" t="s">
        <v>104</v>
      </c>
      <c r="C18" s="97">
        <v>2360</v>
      </c>
      <c r="D18" s="97">
        <v>535703.2</v>
      </c>
      <c r="E18" s="97">
        <v>2039</v>
      </c>
      <c r="F18" s="97">
        <v>467270.3</v>
      </c>
      <c r="G18" s="97">
        <v>1</v>
      </c>
      <c r="H18" s="97">
        <v>227</v>
      </c>
      <c r="I18" s="97">
        <v>89</v>
      </c>
      <c r="J18" s="97">
        <v>20001.4</v>
      </c>
      <c r="K18" s="97">
        <v>259</v>
      </c>
      <c r="L18" s="97">
        <v>58793</v>
      </c>
    </row>
    <row r="19" spans="1:12" ht="21" customHeight="1">
      <c r="A19" s="87">
        <v>14</v>
      </c>
      <c r="B19" s="99" t="s">
        <v>105</v>
      </c>
      <c r="C19" s="97">
        <v>60</v>
      </c>
      <c r="D19" s="97">
        <v>6810</v>
      </c>
      <c r="E19" s="97">
        <v>59</v>
      </c>
      <c r="F19" s="97">
        <v>6676.2</v>
      </c>
      <c r="G19" s="97"/>
      <c r="H19" s="97"/>
      <c r="I19" s="97"/>
      <c r="J19" s="97"/>
      <c r="K19" s="97">
        <v>1</v>
      </c>
      <c r="L19" s="97">
        <v>113.5</v>
      </c>
    </row>
    <row r="20" spans="1:12" ht="29.25" customHeight="1">
      <c r="A20" s="87">
        <v>15</v>
      </c>
      <c r="B20" s="99" t="s">
        <v>109</v>
      </c>
      <c r="C20" s="97">
        <v>1</v>
      </c>
      <c r="D20" s="97">
        <v>454</v>
      </c>
      <c r="E20" s="97">
        <v>1</v>
      </c>
      <c r="F20" s="97">
        <v>454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3</v>
      </c>
      <c r="D21" s="97">
        <f>SUM(D22:D23)</f>
        <v>4086</v>
      </c>
      <c r="E21" s="97">
        <f>SUM(E22:E23)</f>
        <v>3</v>
      </c>
      <c r="F21" s="97">
        <f>SUM(F22:F23)</f>
        <v>4086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2</v>
      </c>
      <c r="D22" s="97">
        <v>1816</v>
      </c>
      <c r="E22" s="97">
        <v>2</v>
      </c>
      <c r="F22" s="97">
        <v>1816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2270</v>
      </c>
      <c r="E23" s="97">
        <v>1</v>
      </c>
      <c r="F23" s="97">
        <v>2270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3405</v>
      </c>
      <c r="E24" s="97">
        <v>1</v>
      </c>
      <c r="F24" s="97">
        <v>3153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68</v>
      </c>
      <c r="D39" s="96">
        <f>SUM(D40,D47,D48,D49)</f>
        <v>68775.3</v>
      </c>
      <c r="E39" s="96">
        <f>SUM(E40,E47,E48,E49)</f>
        <v>67</v>
      </c>
      <c r="F39" s="96">
        <f>SUM(F40,F47,F48,F49)</f>
        <v>48831.299999999996</v>
      </c>
      <c r="G39" s="96">
        <f>SUM(G40,G47,G48,G49)</f>
        <v>2</v>
      </c>
      <c r="H39" s="96">
        <f>SUM(H40,H47,H48,H49)</f>
        <v>878.6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908</v>
      </c>
    </row>
    <row r="40" spans="1:12" ht="24" customHeight="1">
      <c r="A40" s="87">
        <v>35</v>
      </c>
      <c r="B40" s="90" t="s">
        <v>85</v>
      </c>
      <c r="C40" s="97">
        <f>SUM(C41,C44)</f>
        <v>62</v>
      </c>
      <c r="D40" s="97">
        <f>SUM(D41,D44)</f>
        <v>64689.3</v>
      </c>
      <c r="E40" s="97">
        <f>SUM(E41,E44)</f>
        <v>61</v>
      </c>
      <c r="F40" s="97">
        <f>SUM(F41,F44)</f>
        <v>45913.899999999994</v>
      </c>
      <c r="G40" s="97">
        <f>SUM(G41,G44)</f>
        <v>2</v>
      </c>
      <c r="H40" s="97">
        <f>SUM(H41,H44)</f>
        <v>878.6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908</v>
      </c>
    </row>
    <row r="41" spans="1:12" ht="19.5" customHeight="1">
      <c r="A41" s="87">
        <v>36</v>
      </c>
      <c r="B41" s="90" t="s">
        <v>86</v>
      </c>
      <c r="C41" s="97">
        <v>4</v>
      </c>
      <c r="D41" s="97">
        <v>10663.3</v>
      </c>
      <c r="E41" s="97">
        <v>4</v>
      </c>
      <c r="F41" s="97">
        <v>10495.3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>
        <v>4</v>
      </c>
      <c r="D42" s="97">
        <v>10663.3</v>
      </c>
      <c r="E42" s="97">
        <v>4</v>
      </c>
      <c r="F42" s="97">
        <v>10495.3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58</v>
      </c>
      <c r="D44" s="97">
        <v>54026</v>
      </c>
      <c r="E44" s="97">
        <v>57</v>
      </c>
      <c r="F44" s="97">
        <v>35418.6</v>
      </c>
      <c r="G44" s="97">
        <v>2</v>
      </c>
      <c r="H44" s="97">
        <v>878.6</v>
      </c>
      <c r="I44" s="97"/>
      <c r="J44" s="97"/>
      <c r="K44" s="97">
        <v>1</v>
      </c>
      <c r="L44" s="97">
        <v>908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2270</v>
      </c>
      <c r="E45" s="97">
        <v>1</v>
      </c>
      <c r="F45" s="97">
        <v>454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57</v>
      </c>
      <c r="D46" s="97">
        <v>51756</v>
      </c>
      <c r="E46" s="97">
        <v>56</v>
      </c>
      <c r="F46" s="97">
        <v>34964.6</v>
      </c>
      <c r="G46" s="97">
        <v>2</v>
      </c>
      <c r="H46" s="97">
        <v>878.6</v>
      </c>
      <c r="I46" s="97"/>
      <c r="J46" s="97"/>
      <c r="K46" s="97">
        <v>1</v>
      </c>
      <c r="L46" s="97">
        <v>908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6</v>
      </c>
      <c r="D49" s="97">
        <v>4086</v>
      </c>
      <c r="E49" s="97">
        <v>6</v>
      </c>
      <c r="F49" s="97">
        <v>2917.4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72</v>
      </c>
      <c r="D50" s="96">
        <f>SUM(D51:D54)</f>
        <v>1641.21</v>
      </c>
      <c r="E50" s="96">
        <f>SUM(E51:E54)</f>
        <v>72</v>
      </c>
      <c r="F50" s="96">
        <f>SUM(F51:F54)</f>
        <v>1766.5800000000002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53</v>
      </c>
      <c r="D51" s="97">
        <v>681</v>
      </c>
      <c r="E51" s="97">
        <v>53</v>
      </c>
      <c r="F51" s="97">
        <v>767.75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13</v>
      </c>
      <c r="D52" s="97">
        <v>885.3</v>
      </c>
      <c r="E52" s="97">
        <v>13</v>
      </c>
      <c r="F52" s="97">
        <v>923.92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20.43</v>
      </c>
      <c r="E53" s="97">
        <v>1</v>
      </c>
      <c r="F53" s="97">
        <v>20.43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5</v>
      </c>
      <c r="D54" s="97">
        <v>54.48</v>
      </c>
      <c r="E54" s="97">
        <v>5</v>
      </c>
      <c r="F54" s="97">
        <v>54.48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1724</v>
      </c>
      <c r="D55" s="96">
        <v>781822.4</v>
      </c>
      <c r="E55" s="96">
        <v>702</v>
      </c>
      <c r="F55" s="96">
        <v>318897.6</v>
      </c>
      <c r="G55" s="96"/>
      <c r="H55" s="96"/>
      <c r="I55" s="96">
        <v>1698</v>
      </c>
      <c r="J55" s="96">
        <v>16789750</v>
      </c>
      <c r="K55" s="97">
        <v>26</v>
      </c>
      <c r="L55" s="96">
        <v>14074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9014</v>
      </c>
      <c r="D56" s="96">
        <f t="shared" si="0"/>
        <v>8128684.090000001</v>
      </c>
      <c r="E56" s="96">
        <f t="shared" si="0"/>
        <v>7162</v>
      </c>
      <c r="F56" s="96">
        <f t="shared" si="0"/>
        <v>6933755.239999999</v>
      </c>
      <c r="G56" s="96">
        <f t="shared" si="0"/>
        <v>88</v>
      </c>
      <c r="H56" s="96">
        <f t="shared" si="0"/>
        <v>104117.72000000002</v>
      </c>
      <c r="I56" s="96">
        <f t="shared" si="0"/>
        <v>1888</v>
      </c>
      <c r="J56" s="96">
        <f t="shared" si="0"/>
        <v>16905861.23</v>
      </c>
      <c r="K56" s="96">
        <f t="shared" si="0"/>
        <v>701</v>
      </c>
      <c r="L56" s="96">
        <f t="shared" si="0"/>
        <v>464534.81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&amp;LFFE9A115&amp;CФорма № Зведений- 10, Підрозділ: ТУ ДСА України в Миколаївській областi,
 Початок періоду: 01.01.2021, Кінець періоду: 31.03.2021&amp;R&amp;P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695</v>
      </c>
      <c r="F4" s="93">
        <f>SUM(F5:F25)</f>
        <v>459540.81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74</v>
      </c>
      <c r="F5" s="95">
        <v>66665.62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2724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451</v>
      </c>
      <c r="F7" s="95">
        <v>251907.19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454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14</v>
      </c>
      <c r="F10" s="95">
        <v>17703.87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6</v>
      </c>
      <c r="F11" s="95">
        <v>3178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36</v>
      </c>
      <c r="F13" s="95">
        <v>30648.13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12</v>
      </c>
      <c r="F14" s="95">
        <v>10442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18</v>
      </c>
      <c r="F16" s="95">
        <v>9534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17</v>
      </c>
      <c r="F17" s="95">
        <v>13620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54</v>
      </c>
      <c r="F18" s="95">
        <v>46308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2</v>
      </c>
      <c r="F20" s="95">
        <v>2270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6</v>
      </c>
      <c r="F23" s="95">
        <v>3178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908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121</v>
      </c>
      <c r="E27" s="147" t="s">
        <v>122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121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121</v>
      </c>
      <c r="B32" s="41" t="s">
        <v>57</v>
      </c>
      <c r="C32" s="146" t="s">
        <v>124</v>
      </c>
      <c r="D32" s="146"/>
      <c r="E32" s="39" t="s">
        <v>121</v>
      </c>
      <c r="I32" s="80"/>
      <c r="J32" s="77"/>
      <c r="K32" s="78"/>
    </row>
    <row r="33" spans="1:11" ht="15" customHeight="1">
      <c r="A33" s="79" t="s">
        <v>121</v>
      </c>
      <c r="B33" s="42" t="s">
        <v>58</v>
      </c>
      <c r="C33" s="141" t="s">
        <v>121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125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&amp;LFFE9A115&amp;CФорма № Зведений- 10, Підрозділ: ТУ ДСА України в Миколаївській областi,
 Початок періоду: 01.01.2021, Кінець періоду: 31.03.2021&amp;R&amp;P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2021-05-27T07:10:54Z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Зведений- 10_10014_1.2021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AB04220A</vt:lpwstr>
  </property>
  <property fmtid="{D5CDD505-2E9C-101B-9397-08002B2CF9AE}" pid="10" name="Підрозд">
    <vt:lpwstr>ТУ ДСА України в Миколаївській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168177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31.03.2021</vt:lpwstr>
  </property>
  <property fmtid="{D5CDD505-2E9C-101B-9397-08002B2CF9AE}" pid="15" name="Пері">
    <vt:lpwstr>перший квартал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