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<sst xmlns="http://schemas.openxmlformats.org/spreadsheetml/2006/main" count="154" uniqueCount="128">
  <si>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</si>
  <si>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</si>
  <si>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</si>
  <si>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</si>
  <si>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</si>
  <si>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</si>
  <si>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</si>
  <si>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</si>
  <si>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</si>
  <si>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</si>
  <si>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</si>
  <si>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</si>
  <si>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</si>
  <si>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</si>
  <si>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</si>
  <si>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</si>
  <si>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</si>
  <si>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</si>
  <si>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</si>
  <si>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</si>
  <si>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</si>
  <si>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</si>
  <si>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</si>
  <si>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</si>
  <si>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</si>
  <si>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</si>
  <si>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</si>
  <si>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</si>
  <si>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</si>
  <si>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</si>
  <si>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</si>
  <si>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</si>
  <si>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</si>
  <si>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</si>
  <si>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</si>
  <si>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</si>
  <si>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</si>
  <si>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</si>
  <si>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</si>
  <si>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</si>
  <si>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</si>
  <si>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</si>
  <si>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</si>
  <si>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</si>
  <si>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</si>
  <si>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</si>
  <si>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</si>
  <si>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</si>
  <si>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</si>
  <si>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</si>
  <si>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</si>
  <si>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</si>
  <si>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</si>
  <si>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</si>
  <si>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</si>
  <si>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</si>
  <si>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</si>
  <si>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</si>
  <si>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</si>
  <si>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</si>
  <si>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</si>
  <si>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</si>
  <si>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</si>
  <si>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</si>
  <si>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</si>
  <si>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</si>
  <si>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</si>
  <si>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</si>
  <si>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</si>
  <si>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</si>
  <si>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</si>
  <si>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</si>
  <si>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</si>
  <si>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</si>
  <si>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</si>
  <si>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</si>
  <si>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</si>
  <si>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</si>
  <si>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</si>
  <si>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</si>
  <si>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</si>
  <si>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</si>
  <si>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</si>
  <si>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</si>
  <si>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</si>
  <si>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</si>
  <si>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</si>
  <si>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</si>
  <si>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</si>
  <si>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</si>
  <si>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</si>
  <si>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</si>
  <si>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</si>
  <si>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</si>
  <si>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</si>
  <si>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</si>
  <si>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</si>
  <si>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</si>
  <si>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</si>
  <si>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</si>
  <si>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</si>
  <si>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</si>
  <si>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</si>
  <si>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</si>
  <si>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</si>
  <si>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</si>
  <si>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</si>
  <si>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</si>
  <si>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</si>
  <si>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</si>
  <si>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</si>
  <si>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</si>
  <si>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</si>
  <si>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</si>
  <si>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</si>
  <si>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</si>
  <si>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</si>
  <si>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</si>
  <si>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</si>
  <si>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Миколаївській областi</t>
  </si>
  <si>
    <t>54001. Миколаївська область.м. Миколаїв</t>
  </si>
  <si>
    <t xml:space="preserve">вул. Фалєєвська. 14
</t>
  </si>
  <si>
    <t/>
  </si>
  <si>
    <t>О.О.Сальніков</t>
  </si>
  <si>
    <t>Корзун А.В. (завідуючий сектором судової статистики)</t>
  </si>
  <si>
    <t>(0512) 53-81-13</t>
  </si>
  <si>
    <t>stat@mk.court.gov.ua</t>
  </si>
  <si>
    <t>7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</si>
</sst>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7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7"/>
      <c r="F15" s="121" t="s">
        <v>50</v>
      </c>
      <c r="G15" s="122"/>
      <c r="H15" s="122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7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7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7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7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3" t="s">
        <v>30</v>
      </c>
      <c r="C26" s="124"/>
      <c r="D26" s="125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8"/>
      <c r="C29" s="129"/>
      <c r="D29" s="130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1" t="s">
        <v>35</v>
      </c>
      <c r="C37" s="132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54" t="s">
        <v>121</v>
      </c>
      <c r="C41" s="116"/>
      <c r="D41" s="116"/>
      <c r="E41" s="116"/>
      <c r="F41" s="116"/>
      <c r="G41" s="116"/>
      <c r="H41" s="117"/>
    </row>
    <row r="42" spans="1:8" ht="12.75" customHeight="1">
      <c r="A42" s="8"/>
      <c r="B42" s="118" t="s">
        <v>37</v>
      </c>
      <c r="C42" s="119"/>
      <c r="D42" s="119"/>
      <c r="E42" s="119"/>
      <c r="F42" s="119"/>
      <c r="G42" s="119"/>
      <c r="H42" s="120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6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8" t="s">
        <v>38</v>
      </c>
      <c r="C45" s="119"/>
      <c r="D45" s="119"/>
      <c r="E45" s="119"/>
      <c r="F45" s="119"/>
      <c r="G45" s="119"/>
      <c r="H45" s="120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&amp;LABA0D85C&amp;C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4" t="s">
        <v>54</v>
      </c>
      <c r="D2" s="135" t="s">
        <v>48</v>
      </c>
      <c r="E2" s="135" t="s">
        <v>13</v>
      </c>
      <c r="F2" s="135"/>
      <c r="G2" s="134" t="s">
        <v>6</v>
      </c>
      <c r="H2" s="134"/>
      <c r="I2" s="134" t="s">
        <v>55</v>
      </c>
      <c r="J2" s="134"/>
      <c r="K2" s="134" t="s">
        <v>72</v>
      </c>
      <c r="L2" s="134"/>
    </row>
    <row r="3" spans="1:12" ht="36" customHeight="1">
      <c r="A3" s="137"/>
      <c r="B3" s="138"/>
      <c r="C3" s="134"/>
      <c r="D3" s="135"/>
      <c r="E3" s="139" t="s">
        <v>7</v>
      </c>
      <c r="F3" s="139" t="s">
        <v>12</v>
      </c>
      <c r="G3" s="133" t="s">
        <v>7</v>
      </c>
      <c r="H3" s="133" t="s">
        <v>8</v>
      </c>
      <c r="I3" s="133" t="s">
        <v>7</v>
      </c>
      <c r="J3" s="133" t="s">
        <v>8</v>
      </c>
      <c r="K3" s="133" t="s">
        <v>7</v>
      </c>
      <c r="L3" s="133" t="s">
        <v>11</v>
      </c>
    </row>
    <row r="4" spans="1:12" ht="64.5" customHeight="1">
      <c r="A4" s="137"/>
      <c r="B4" s="138"/>
      <c r="C4" s="134"/>
      <c r="D4" s="135"/>
      <c r="E4" s="139"/>
      <c r="F4" s="139"/>
      <c r="G4" s="133"/>
      <c r="H4" s="133"/>
      <c r="I4" s="133"/>
      <c r="J4" s="133"/>
      <c r="K4" s="133"/>
      <c r="L4" s="133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17027</v>
      </c>
      <c r="D6" s="96">
        <f>SUM(D7,D10,D13,D14,D15,D21,D24,D25,D18,D19,D20)</f>
        <v>16200701.620000003</v>
      </c>
      <c r="E6" s="96">
        <f>SUM(E7,E10,E13,E14,E15,E21,E24,E25,E18,E19,E20)</f>
        <v>14572</v>
      </c>
      <c r="F6" s="96">
        <f>SUM(F7,F10,F13,F14,F15,F21,F24,F25,F18,F19,F20)</f>
        <v>15542720.3</v>
      </c>
      <c r="G6" s="96">
        <f>SUM(G7,G10,G13,G14,G15,G21,G24,G25,G18,G19,G20)</f>
        <v>300</v>
      </c>
      <c r="H6" s="96">
        <f>SUM(H7,H10,H13,H14,H15,H21,H24,H25,H18,H19,H20)</f>
        <v>501198.5100000001</v>
      </c>
      <c r="I6" s="96">
        <f>SUM(I7,I10,I13,I14,I15,I21,I24,I25,I18,I19,I20)</f>
        <v>877</v>
      </c>
      <c r="J6" s="96">
        <f>SUM(J7,J10,J13,J14,J15,J21,J24,J25,J18,J19,J20)</f>
        <v>471914.63</v>
      </c>
      <c r="K6" s="96">
        <f>SUM(K7,K10,K13,K14,K15,K21,K24,K25,K18,K19,K20)</f>
        <v>1962</v>
      </c>
      <c r="L6" s="96">
        <f>SUM(L7,L10,L13,L14,L15,L21,L24,L25,L18,L19,L20)</f>
        <v>1228310.1300000001</v>
      </c>
    </row>
    <row r="7" spans="1:12" ht="16.5" customHeight="1">
      <c r="A7" s="87">
        <v>2</v>
      </c>
      <c r="B7" s="90" t="s">
        <v>74</v>
      </c>
      <c r="C7" s="97">
        <v>4973</v>
      </c>
      <c r="D7" s="97">
        <v>9465091.11000001</v>
      </c>
      <c r="E7" s="97">
        <v>4194</v>
      </c>
      <c r="F7" s="97">
        <v>9060738.14</v>
      </c>
      <c r="G7" s="97">
        <v>93</v>
      </c>
      <c r="H7" s="97">
        <v>373512.21</v>
      </c>
      <c r="I7" s="97">
        <v>321</v>
      </c>
      <c r="J7" s="97">
        <v>284051.5</v>
      </c>
      <c r="K7" s="97">
        <v>622</v>
      </c>
      <c r="L7" s="97">
        <v>682598.23</v>
      </c>
    </row>
    <row r="8" spans="1:12" ht="16.5" customHeight="1">
      <c r="A8" s="87">
        <v>3</v>
      </c>
      <c r="B8" s="91" t="s">
        <v>75</v>
      </c>
      <c r="C8" s="97">
        <v>2712</v>
      </c>
      <c r="D8" s="97">
        <v>6256360.23</v>
      </c>
      <c r="E8" s="97">
        <v>2658</v>
      </c>
      <c r="F8" s="97">
        <v>6651908.02</v>
      </c>
      <c r="G8" s="97">
        <v>67</v>
      </c>
      <c r="H8" s="97">
        <v>349782.87</v>
      </c>
      <c r="I8" s="97">
        <v>29</v>
      </c>
      <c r="J8" s="97">
        <v>39613.7</v>
      </c>
      <c r="K8" s="97">
        <v>18</v>
      </c>
      <c r="L8" s="97">
        <v>38058.84</v>
      </c>
    </row>
    <row r="9" spans="1:12" ht="16.5" customHeight="1">
      <c r="A9" s="87">
        <v>4</v>
      </c>
      <c r="B9" s="91" t="s">
        <v>76</v>
      </c>
      <c r="C9" s="97">
        <v>2261</v>
      </c>
      <c r="D9" s="97">
        <v>3208730.88</v>
      </c>
      <c r="E9" s="97">
        <v>1536</v>
      </c>
      <c r="F9" s="97">
        <v>2408830.12</v>
      </c>
      <c r="G9" s="97">
        <v>26</v>
      </c>
      <c r="H9" s="97">
        <v>23729.34</v>
      </c>
      <c r="I9" s="97">
        <v>292</v>
      </c>
      <c r="J9" s="97">
        <v>244437.8</v>
      </c>
      <c r="K9" s="97">
        <v>604</v>
      </c>
      <c r="L9" s="97">
        <v>644539.39</v>
      </c>
    </row>
    <row r="10" spans="1:12" ht="19.5" customHeight="1">
      <c r="A10" s="87">
        <v>5</v>
      </c>
      <c r="B10" s="90" t="s">
        <v>77</v>
      </c>
      <c r="C10" s="97">
        <v>3000</v>
      </c>
      <c r="D10" s="97">
        <v>2940973.59999999</v>
      </c>
      <c r="E10" s="97">
        <v>2586</v>
      </c>
      <c r="F10" s="97">
        <v>2910973.23</v>
      </c>
      <c r="G10" s="97">
        <v>48</v>
      </c>
      <c r="H10" s="97">
        <v>53393.1</v>
      </c>
      <c r="I10" s="97">
        <v>80</v>
      </c>
      <c r="J10" s="97">
        <v>69589.83</v>
      </c>
      <c r="K10" s="97">
        <v>350</v>
      </c>
      <c r="L10" s="97">
        <v>304369.6</v>
      </c>
    </row>
    <row r="11" spans="1:12" ht="19.5" customHeight="1">
      <c r="A11" s="87">
        <v>6</v>
      </c>
      <c r="B11" s="91" t="s">
        <v>78</v>
      </c>
      <c r="C11" s="97">
        <v>330</v>
      </c>
      <c r="D11" s="97">
        <v>693660</v>
      </c>
      <c r="E11" s="97">
        <v>314</v>
      </c>
      <c r="F11" s="97">
        <v>859305.48</v>
      </c>
      <c r="G11" s="97">
        <v>6</v>
      </c>
      <c r="H11" s="97">
        <v>14830.8</v>
      </c>
      <c r="I11" s="97">
        <v>5</v>
      </c>
      <c r="J11" s="97">
        <v>6280</v>
      </c>
      <c r="K11" s="97">
        <v>12</v>
      </c>
      <c r="L11" s="97">
        <v>25224</v>
      </c>
    </row>
    <row r="12" spans="1:12" ht="19.5" customHeight="1">
      <c r="A12" s="87">
        <v>7</v>
      </c>
      <c r="B12" s="91" t="s">
        <v>79</v>
      </c>
      <c r="C12" s="97">
        <v>2670</v>
      </c>
      <c r="D12" s="97">
        <v>2247313.6</v>
      </c>
      <c r="E12" s="97">
        <v>2272</v>
      </c>
      <c r="F12" s="97">
        <v>2051667.75</v>
      </c>
      <c r="G12" s="97">
        <v>42</v>
      </c>
      <c r="H12" s="97">
        <v>38562.3</v>
      </c>
      <c r="I12" s="97">
        <v>75</v>
      </c>
      <c r="J12" s="97">
        <v>63309.83</v>
      </c>
      <c r="K12" s="97">
        <v>338</v>
      </c>
      <c r="L12" s="97">
        <v>279145.6</v>
      </c>
    </row>
    <row r="13" spans="1:12" ht="15" customHeight="1">
      <c r="A13" s="87">
        <v>8</v>
      </c>
      <c r="B13" s="90" t="s">
        <v>18</v>
      </c>
      <c r="C13" s="97">
        <v>2276</v>
      </c>
      <c r="D13" s="97">
        <v>1913660.8</v>
      </c>
      <c r="E13" s="97">
        <v>2212</v>
      </c>
      <c r="F13" s="97">
        <v>1859064.58</v>
      </c>
      <c r="G13" s="97">
        <v>143</v>
      </c>
      <c r="H13" s="97">
        <v>63399.0000000001</v>
      </c>
      <c r="I13" s="97">
        <v>48</v>
      </c>
      <c r="J13" s="97">
        <v>27699</v>
      </c>
      <c r="K13" s="97">
        <v>32</v>
      </c>
      <c r="L13" s="97">
        <v>26412.8</v>
      </c>
    </row>
    <row r="14" spans="1:12" ht="15.75" customHeight="1">
      <c r="A14" s="87">
        <v>9</v>
      </c>
      <c r="B14" s="90" t="s">
        <v>19</v>
      </c>
      <c r="C14" s="97">
        <v>10</v>
      </c>
      <c r="D14" s="97">
        <v>13280.21</v>
      </c>
      <c r="E14" s="97">
        <v>10</v>
      </c>
      <c r="F14" s="97">
        <v>14048.7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1616</v>
      </c>
      <c r="D15" s="97">
        <v>760713.800000001</v>
      </c>
      <c r="E15" s="97">
        <v>1557</v>
      </c>
      <c r="F15" s="97">
        <v>782761.05</v>
      </c>
      <c r="G15" s="97">
        <v>13</v>
      </c>
      <c r="H15" s="97">
        <v>6059.6</v>
      </c>
      <c r="I15" s="97"/>
      <c r="J15" s="97"/>
      <c r="K15" s="97">
        <v>55</v>
      </c>
      <c r="L15" s="97">
        <v>27956.6</v>
      </c>
    </row>
    <row r="16" spans="1:12" ht="21" customHeight="1">
      <c r="A16" s="87">
        <v>11</v>
      </c>
      <c r="B16" s="91" t="s">
        <v>78</v>
      </c>
      <c r="C16" s="97">
        <v>127</v>
      </c>
      <c r="D16" s="97">
        <v>133477</v>
      </c>
      <c r="E16" s="97">
        <v>117</v>
      </c>
      <c r="F16" s="97">
        <v>123520.8</v>
      </c>
      <c r="G16" s="97">
        <v>2</v>
      </c>
      <c r="H16" s="97">
        <v>1471.4</v>
      </c>
      <c r="I16" s="97"/>
      <c r="J16" s="97"/>
      <c r="K16" s="97">
        <v>9</v>
      </c>
      <c r="L16" s="97">
        <v>9459</v>
      </c>
    </row>
    <row r="17" spans="1:12" ht="21" customHeight="1">
      <c r="A17" s="87">
        <v>12</v>
      </c>
      <c r="B17" s="91" t="s">
        <v>79</v>
      </c>
      <c r="C17" s="97">
        <v>1489</v>
      </c>
      <c r="D17" s="97">
        <v>627236.8</v>
      </c>
      <c r="E17" s="97">
        <v>1440</v>
      </c>
      <c r="F17" s="97">
        <v>659240.25</v>
      </c>
      <c r="G17" s="97">
        <v>11</v>
      </c>
      <c r="H17" s="97">
        <v>4588.2</v>
      </c>
      <c r="I17" s="97"/>
      <c r="J17" s="97"/>
      <c r="K17" s="97">
        <v>46</v>
      </c>
      <c r="L17" s="97">
        <v>18497.6</v>
      </c>
    </row>
    <row r="18" spans="1:12" ht="21" customHeight="1">
      <c r="A18" s="87">
        <v>13</v>
      </c>
      <c r="B18" s="99" t="s">
        <v>104</v>
      </c>
      <c r="C18" s="97">
        <v>4969</v>
      </c>
      <c r="D18" s="97">
        <v>1045288.4</v>
      </c>
      <c r="E18" s="97">
        <v>3833</v>
      </c>
      <c r="F18" s="97">
        <v>846033.899999998</v>
      </c>
      <c r="G18" s="97">
        <v>1</v>
      </c>
      <c r="H18" s="97">
        <v>210.2</v>
      </c>
      <c r="I18" s="97">
        <v>425</v>
      </c>
      <c r="J18" s="97">
        <v>90048.8</v>
      </c>
      <c r="K18" s="97">
        <v>901</v>
      </c>
      <c r="L18" s="97">
        <v>186867.8</v>
      </c>
    </row>
    <row r="19" spans="1:12" ht="21" customHeight="1">
      <c r="A19" s="87">
        <v>14</v>
      </c>
      <c r="B19" s="99" t="s">
        <v>105</v>
      </c>
      <c r="C19" s="97">
        <v>150</v>
      </c>
      <c r="D19" s="97">
        <v>15765</v>
      </c>
      <c r="E19" s="97">
        <v>149</v>
      </c>
      <c r="F19" s="97">
        <v>17116.47</v>
      </c>
      <c r="G19" s="97"/>
      <c r="H19" s="97"/>
      <c r="I19" s="97">
        <v>3</v>
      </c>
      <c r="J19" s="97">
        <v>525.5</v>
      </c>
      <c r="K19" s="97">
        <v>2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4</v>
      </c>
      <c r="D20" s="97">
        <v>1681.6</v>
      </c>
      <c r="E20" s="97">
        <v>4</v>
      </c>
      <c r="F20" s="97">
        <v>1786.7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9</v>
      </c>
      <c r="D21" s="97">
        <f>SUM(D22:D23)</f>
        <v>16395.6</v>
      </c>
      <c r="E21" s="97">
        <f>SUM(E22:E23)</f>
        <v>7</v>
      </c>
      <c r="F21" s="97">
        <f>SUM(F22:F23)</f>
        <v>13872.8</v>
      </c>
      <c r="G21" s="97">
        <f>SUM(G22:G23)</f>
        <v>2</v>
      </c>
      <c r="H21" s="97">
        <f>SUM(H22:H23)</f>
        <v>4624.4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2522.4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7</v>
      </c>
      <c r="D23" s="97">
        <v>14714</v>
      </c>
      <c r="E23" s="97">
        <v>5</v>
      </c>
      <c r="F23" s="97">
        <v>11350.4</v>
      </c>
      <c r="G23" s="97">
        <v>2</v>
      </c>
      <c r="H23" s="97">
        <v>4624.4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16</v>
      </c>
      <c r="D24" s="97">
        <v>26169.9</v>
      </c>
      <c r="E24" s="97">
        <v>16</v>
      </c>
      <c r="F24" s="97">
        <v>34735.73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4</v>
      </c>
      <c r="D25" s="97">
        <v>1681.6</v>
      </c>
      <c r="E25" s="97">
        <v>4</v>
      </c>
      <c r="F25" s="97">
        <v>1589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4</v>
      </c>
      <c r="D27" s="97">
        <v>1681.6</v>
      </c>
      <c r="E27" s="97">
        <v>4</v>
      </c>
      <c r="F27" s="97">
        <v>1589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136</v>
      </c>
      <c r="D39" s="96">
        <f>SUM(D40,D47,D48,D49)</f>
        <v>125159.34999999999</v>
      </c>
      <c r="E39" s="96">
        <f>SUM(E40,E47,E48,E49)</f>
        <v>118</v>
      </c>
      <c r="F39" s="96">
        <f>SUM(F40,F47,F48,F49)</f>
        <v>70923.96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1261.1999999999998</v>
      </c>
      <c r="K39" s="96">
        <f>SUM(K40,K47,K48,K49)</f>
        <v>17</v>
      </c>
      <c r="L39" s="96">
        <f>SUM(L40,L47,L48,L49)</f>
        <v>13572</v>
      </c>
    </row>
    <row r="40" spans="1:12" ht="24" customHeight="1">
      <c r="A40" s="87">
        <v>35</v>
      </c>
      <c r="B40" s="90" t="s">
        <v>85</v>
      </c>
      <c r="C40" s="97">
        <f>SUM(C41,C44)</f>
        <v>133</v>
      </c>
      <c r="D40" s="97">
        <f>SUM(D41,D44)</f>
        <v>117893.34999999999</v>
      </c>
      <c r="E40" s="97">
        <f>SUM(E41,E44)</f>
        <v>116</v>
      </c>
      <c r="F40" s="97">
        <f>SUM(F41,F44)</f>
        <v>64617.96000000001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1261.1999999999998</v>
      </c>
      <c r="K40" s="97">
        <f>SUM(K41,K44)</f>
        <v>16</v>
      </c>
      <c r="L40" s="97">
        <f>SUM(L41,L44)</f>
        <v>12612</v>
      </c>
    </row>
    <row r="41" spans="1:12" ht="19.5" customHeight="1">
      <c r="A41" s="87">
        <v>36</v>
      </c>
      <c r="B41" s="90" t="s">
        <v>86</v>
      </c>
      <c r="C41" s="97">
        <v>9</v>
      </c>
      <c r="D41" s="97">
        <v>12372.95</v>
      </c>
      <c r="E41" s="97">
        <v>4</v>
      </c>
      <c r="F41" s="97">
        <v>6066.55</v>
      </c>
      <c r="G41" s="97"/>
      <c r="H41" s="97"/>
      <c r="I41" s="97">
        <v>1</v>
      </c>
      <c r="J41" s="97">
        <v>420.4</v>
      </c>
      <c r="K41" s="97">
        <v>4</v>
      </c>
      <c r="L41" s="97">
        <v>3363.2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4204</v>
      </c>
      <c r="E42" s="97">
        <v>1</v>
      </c>
      <c r="F42" s="97">
        <v>2102</v>
      </c>
      <c r="G42" s="97"/>
      <c r="H42" s="97"/>
      <c r="I42" s="97">
        <v>1</v>
      </c>
      <c r="J42" s="97">
        <v>420.4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7</v>
      </c>
      <c r="D43" s="97">
        <v>8168.95</v>
      </c>
      <c r="E43" s="97">
        <v>3</v>
      </c>
      <c r="F43" s="97">
        <v>3964.55</v>
      </c>
      <c r="G43" s="97"/>
      <c r="H43" s="97"/>
      <c r="I43" s="97"/>
      <c r="J43" s="97"/>
      <c r="K43" s="97">
        <v>4</v>
      </c>
      <c r="L43" s="97">
        <v>3363.2</v>
      </c>
    </row>
    <row r="44" spans="1:12" ht="21" customHeight="1">
      <c r="A44" s="87">
        <v>39</v>
      </c>
      <c r="B44" s="90" t="s">
        <v>88</v>
      </c>
      <c r="C44" s="97">
        <v>124</v>
      </c>
      <c r="D44" s="97">
        <v>105520.4</v>
      </c>
      <c r="E44" s="97">
        <v>112</v>
      </c>
      <c r="F44" s="97">
        <v>58551.41</v>
      </c>
      <c r="G44" s="97"/>
      <c r="H44" s="97"/>
      <c r="I44" s="97">
        <v>2</v>
      </c>
      <c r="J44" s="97">
        <v>840.8</v>
      </c>
      <c r="K44" s="97">
        <v>12</v>
      </c>
      <c r="L44" s="97">
        <v>9248.8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/>
      <c r="F45" s="97"/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123</v>
      </c>
      <c r="D46" s="97">
        <v>103418.4</v>
      </c>
      <c r="E46" s="97">
        <v>112</v>
      </c>
      <c r="F46" s="97">
        <v>58551.41</v>
      </c>
      <c r="G46" s="97"/>
      <c r="H46" s="97"/>
      <c r="I46" s="97">
        <v>1</v>
      </c>
      <c r="J46" s="97">
        <v>420.4</v>
      </c>
      <c r="K46" s="97">
        <v>12</v>
      </c>
      <c r="L46" s="97">
        <v>9248.8</v>
      </c>
    </row>
    <row r="47" spans="1:12" ht="45" customHeight="1">
      <c r="A47" s="87">
        <v>42</v>
      </c>
      <c r="B47" s="90" t="s">
        <v>90</v>
      </c>
      <c r="C47" s="97">
        <v>3</v>
      </c>
      <c r="D47" s="97">
        <v>7266</v>
      </c>
      <c r="E47" s="97">
        <v>2</v>
      </c>
      <c r="F47" s="97">
        <v>6306</v>
      </c>
      <c r="G47" s="97"/>
      <c r="H47" s="97"/>
      <c r="I47" s="97"/>
      <c r="J47" s="97"/>
      <c r="K47" s="97">
        <v>1</v>
      </c>
      <c r="L47" s="97">
        <v>960</v>
      </c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232</v>
      </c>
      <c r="D50" s="96">
        <f>SUM(D51:D54)</f>
        <v>5499.31</v>
      </c>
      <c r="E50" s="96">
        <f>SUM(E51:E54)</f>
        <v>231</v>
      </c>
      <c r="F50" s="96">
        <f>SUM(F51:F54)</f>
        <v>6064.370000000001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63.06</v>
      </c>
    </row>
    <row r="51" spans="1:12" ht="18.75" customHeight="1">
      <c r="A51" s="87">
        <v>46</v>
      </c>
      <c r="B51" s="90" t="s">
        <v>9</v>
      </c>
      <c r="C51" s="97">
        <v>183</v>
      </c>
      <c r="D51" s="97">
        <v>2762.46</v>
      </c>
      <c r="E51" s="97">
        <v>183</v>
      </c>
      <c r="F51" s="97">
        <v>3247.07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28</v>
      </c>
      <c r="D52" s="97">
        <v>1828.74</v>
      </c>
      <c r="E52" s="97">
        <v>27</v>
      </c>
      <c r="F52" s="97">
        <v>1761.11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6.31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20</v>
      </c>
      <c r="D54" s="97">
        <v>901.8</v>
      </c>
      <c r="E54" s="97">
        <v>20</v>
      </c>
      <c r="F54" s="97">
        <v>1049.88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6264</v>
      </c>
      <c r="D55" s="96">
        <v>2645175.19999999</v>
      </c>
      <c r="E55" s="96">
        <v>2471</v>
      </c>
      <c r="F55" s="96">
        <v>1052482.7</v>
      </c>
      <c r="G55" s="96"/>
      <c r="H55" s="96"/>
      <c r="I55" s="96">
        <v>6116</v>
      </c>
      <c r="J55" s="96">
        <v>2670098.93999999</v>
      </c>
      <c r="K55" s="97">
        <v>148</v>
      </c>
      <c r="L55" s="96">
        <v>70206.8000000001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23659</v>
      </c>
      <c r="D56" s="96">
        <f t="shared" si="0"/>
        <v>18976535.479999993</v>
      </c>
      <c r="E56" s="96">
        <f t="shared" si="0"/>
        <v>17392</v>
      </c>
      <c r="F56" s="96">
        <f t="shared" si="0"/>
        <v>16672191.33</v>
      </c>
      <c r="G56" s="96">
        <f t="shared" si="0"/>
        <v>300</v>
      </c>
      <c r="H56" s="96">
        <f t="shared" si="0"/>
        <v>501198.5100000001</v>
      </c>
      <c r="I56" s="96">
        <f t="shared" si="0"/>
        <v>6996</v>
      </c>
      <c r="J56" s="96">
        <f t="shared" si="0"/>
        <v>3143274.7699999902</v>
      </c>
      <c r="K56" s="96">
        <f t="shared" si="0"/>
        <v>2128</v>
      </c>
      <c r="L56" s="96">
        <f t="shared" si="0"/>
        <v>1312151.9900000002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&amp;LABA0D85C&amp;CФорма № Зведений- 10, Підрозділ: ТУ ДСА України в Миколаївській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8" t="s">
        <v>17</v>
      </c>
      <c r="C3" s="149"/>
      <c r="D3" s="150"/>
      <c r="E3" s="66" t="s">
        <v>7</v>
      </c>
      <c r="F3" s="66" t="s">
        <v>11</v>
      </c>
    </row>
    <row r="4" spans="1:6" ht="18" customHeight="1">
      <c r="A4" s="67">
        <v>1</v>
      </c>
      <c r="B4" s="151" t="s">
        <v>60</v>
      </c>
      <c r="C4" s="152"/>
      <c r="D4" s="153"/>
      <c r="E4" s="93">
        <f>SUM(E5:E25)</f>
        <v>2121</v>
      </c>
      <c r="F4" s="93">
        <f>SUM(F5:F25)</f>
        <v>1298771.59</v>
      </c>
    </row>
    <row r="5" spans="1:6" ht="20.25" customHeight="1">
      <c r="A5" s="67">
        <v>2</v>
      </c>
      <c r="B5" s="141" t="s">
        <v>61</v>
      </c>
      <c r="C5" s="142"/>
      <c r="D5" s="143"/>
      <c r="E5" s="94">
        <v>203</v>
      </c>
      <c r="F5" s="95">
        <v>115688.75</v>
      </c>
    </row>
    <row r="6" spans="1:6" ht="28.5" customHeight="1">
      <c r="A6" s="67">
        <v>3</v>
      </c>
      <c r="B6" s="141" t="s">
        <v>62</v>
      </c>
      <c r="C6" s="142"/>
      <c r="D6" s="143"/>
      <c r="E6" s="94">
        <v>16</v>
      </c>
      <c r="F6" s="95">
        <v>26951.46</v>
      </c>
    </row>
    <row r="7" spans="1:6" ht="40.5" customHeight="1">
      <c r="A7" s="67">
        <v>4</v>
      </c>
      <c r="B7" s="141" t="s">
        <v>98</v>
      </c>
      <c r="C7" s="142"/>
      <c r="D7" s="143"/>
      <c r="E7" s="94">
        <v>1470</v>
      </c>
      <c r="F7" s="95">
        <v>751888.47</v>
      </c>
    </row>
    <row r="8" spans="1:6" ht="41.25" customHeight="1">
      <c r="A8" s="67">
        <v>5</v>
      </c>
      <c r="B8" s="141" t="s">
        <v>63</v>
      </c>
      <c r="C8" s="142"/>
      <c r="D8" s="143"/>
      <c r="E8" s="94">
        <v>1</v>
      </c>
      <c r="F8" s="95">
        <v>210.2</v>
      </c>
    </row>
    <row r="9" spans="1:6" ht="30.75" customHeight="1">
      <c r="A9" s="67">
        <v>6</v>
      </c>
      <c r="B9" s="141" t="s">
        <v>64</v>
      </c>
      <c r="C9" s="142"/>
      <c r="D9" s="143"/>
      <c r="E9" s="94">
        <v>3</v>
      </c>
      <c r="F9" s="95">
        <v>2522.4</v>
      </c>
    </row>
    <row r="10" spans="1:6" ht="18" customHeight="1">
      <c r="A10" s="67">
        <v>7</v>
      </c>
      <c r="B10" s="141" t="s">
        <v>65</v>
      </c>
      <c r="C10" s="142"/>
      <c r="D10" s="143"/>
      <c r="E10" s="94">
        <v>22</v>
      </c>
      <c r="F10" s="95">
        <v>52587.82</v>
      </c>
    </row>
    <row r="11" spans="1:6" ht="18.75" customHeight="1">
      <c r="A11" s="67">
        <v>8</v>
      </c>
      <c r="B11" s="141" t="s">
        <v>66</v>
      </c>
      <c r="C11" s="142"/>
      <c r="D11" s="143"/>
      <c r="E11" s="94">
        <v>15</v>
      </c>
      <c r="F11" s="95">
        <v>14293.6</v>
      </c>
    </row>
    <row r="12" spans="1:6" ht="29.25" customHeight="1">
      <c r="A12" s="67">
        <v>9</v>
      </c>
      <c r="B12" s="141" t="s">
        <v>112</v>
      </c>
      <c r="C12" s="142"/>
      <c r="D12" s="143"/>
      <c r="E12" s="94">
        <v>1</v>
      </c>
      <c r="F12" s="95">
        <v>840.8</v>
      </c>
    </row>
    <row r="13" spans="1:6" ht="20.25" customHeight="1">
      <c r="A13" s="67">
        <v>10</v>
      </c>
      <c r="B13" s="141" t="s">
        <v>99</v>
      </c>
      <c r="C13" s="142"/>
      <c r="D13" s="143"/>
      <c r="E13" s="94">
        <v>109</v>
      </c>
      <c r="F13" s="95">
        <v>119557.21</v>
      </c>
    </row>
    <row r="14" spans="1:6" ht="21" customHeight="1">
      <c r="A14" s="67">
        <v>11</v>
      </c>
      <c r="B14" s="141" t="s">
        <v>67</v>
      </c>
      <c r="C14" s="142"/>
      <c r="D14" s="143"/>
      <c r="E14" s="94">
        <v>11</v>
      </c>
      <c r="F14" s="95">
        <v>20782.25</v>
      </c>
    </row>
    <row r="15" spans="1:6" ht="20.25" customHeight="1">
      <c r="A15" s="67">
        <v>12</v>
      </c>
      <c r="B15" s="141" t="s">
        <v>68</v>
      </c>
      <c r="C15" s="142"/>
      <c r="D15" s="143"/>
      <c r="E15" s="94"/>
      <c r="F15" s="95"/>
    </row>
    <row r="16" spans="1:6" ht="30" customHeight="1">
      <c r="A16" s="67">
        <v>13</v>
      </c>
      <c r="B16" s="141" t="s">
        <v>69</v>
      </c>
      <c r="C16" s="142"/>
      <c r="D16" s="143"/>
      <c r="E16" s="94">
        <v>115</v>
      </c>
      <c r="F16" s="95">
        <v>49186.8000000001</v>
      </c>
    </row>
    <row r="17" spans="1:6" ht="20.25" customHeight="1">
      <c r="A17" s="67">
        <v>14</v>
      </c>
      <c r="B17" s="141" t="s">
        <v>111</v>
      </c>
      <c r="C17" s="142"/>
      <c r="D17" s="143"/>
      <c r="E17" s="94">
        <v>83</v>
      </c>
      <c r="F17" s="95">
        <v>65339.77</v>
      </c>
    </row>
    <row r="18" spans="1:6" ht="27" customHeight="1">
      <c r="A18" s="67">
        <v>15</v>
      </c>
      <c r="B18" s="141" t="s">
        <v>70</v>
      </c>
      <c r="C18" s="142"/>
      <c r="D18" s="143"/>
      <c r="E18" s="94">
        <v>55</v>
      </c>
      <c r="F18" s="95">
        <v>52016.46</v>
      </c>
    </row>
    <row r="19" spans="1:6" ht="54.75" customHeight="1">
      <c r="A19" s="67">
        <v>16</v>
      </c>
      <c r="B19" s="141" t="s">
        <v>71</v>
      </c>
      <c r="C19" s="142"/>
      <c r="D19" s="143"/>
      <c r="E19" s="94">
        <v>2</v>
      </c>
      <c r="F19" s="95">
        <v>1051</v>
      </c>
    </row>
    <row r="20" spans="1:6" ht="21" customHeight="1">
      <c r="A20" s="67">
        <v>17</v>
      </c>
      <c r="B20" s="141" t="s">
        <v>95</v>
      </c>
      <c r="C20" s="142"/>
      <c r="D20" s="143"/>
      <c r="E20" s="94">
        <v>10</v>
      </c>
      <c r="F20" s="95">
        <v>13663</v>
      </c>
    </row>
    <row r="21" spans="1:6" ht="30" customHeight="1">
      <c r="A21" s="67">
        <v>18</v>
      </c>
      <c r="B21" s="141" t="s">
        <v>94</v>
      </c>
      <c r="C21" s="142"/>
      <c r="D21" s="143"/>
      <c r="E21" s="94"/>
      <c r="F21" s="95"/>
    </row>
    <row r="22" spans="1:6" ht="57" customHeight="1">
      <c r="A22" s="67">
        <v>19</v>
      </c>
      <c r="B22" s="144" t="s">
        <v>96</v>
      </c>
      <c r="C22" s="144"/>
      <c r="D22" s="144"/>
      <c r="E22" s="94"/>
      <c r="F22" s="95"/>
    </row>
    <row r="23" spans="1:6" ht="68.25" customHeight="1">
      <c r="A23" s="67">
        <v>20</v>
      </c>
      <c r="B23" s="141" t="s">
        <v>100</v>
      </c>
      <c r="C23" s="142"/>
      <c r="D23" s="143"/>
      <c r="E23" s="94">
        <v>4</v>
      </c>
      <c r="F23" s="95">
        <v>1681.6</v>
      </c>
    </row>
    <row r="24" spans="1:6" ht="54.75" customHeight="1">
      <c r="A24" s="67">
        <v>21</v>
      </c>
      <c r="B24" s="141" t="s">
        <v>101</v>
      </c>
      <c r="C24" s="142"/>
      <c r="D24" s="143"/>
      <c r="E24" s="94">
        <v>1</v>
      </c>
      <c r="F24" s="95">
        <v>10510</v>
      </c>
    </row>
    <row r="25" spans="1:6" ht="54.75" customHeight="1">
      <c r="A25" s="67">
        <v>22</v>
      </c>
      <c r="B25" s="144" t="s">
        <v>110</v>
      </c>
      <c r="C25" s="144"/>
      <c r="D25" s="14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6" t="s">
        <v>123</v>
      </c>
      <c r="F27" s="146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7" t="s">
        <v>124</v>
      </c>
      <c r="F29" s="147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5" t="s">
        <v>125</v>
      </c>
      <c r="D32" s="145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0" t="s">
        <v>122</v>
      </c>
      <c r="D33" s="140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0" t="s">
        <v>126</v>
      </c>
      <c r="D34" s="140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&amp;LABA0D85C&amp;CФорма № Зведений- 10, Підрозділ: ТУ ДСА України в Миколаївській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2020-12-02T10:04:06Z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Зведений- 10_10014_3.2020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F62592E8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