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<sst xmlns="http://schemas.openxmlformats.org/spreadsheetml/2006/main" count="292" uniqueCount="219">
  <si>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</si>
  <si>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</si>
  <si>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</si>
  <si>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</si>
  <si>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</si>
  <si>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</si>
  <si>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</si>
  <si>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</si>
  <si>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</si>
  <si>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</si>
  <si>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</si>
  <si>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</si>
  <si>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</si>
  <si>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</si>
  <si>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</si>
  <si>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</si>
  <si>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</si>
  <si>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</si>
  <si>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</si>
  <si>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</si>
  <si>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</si>
  <si>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</si>
  <si>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</si>
  <si>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</si>
  <si>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</si>
  <si>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</si>
  <si>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</si>
  <si>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</si>
  <si>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</si>
  <si>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</si>
  <si>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</si>
  <si>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</si>
  <si>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</si>
  <si>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</si>
  <si>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</si>
  <si>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</si>
  <si>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</si>
  <si>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</si>
  <si>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</si>
  <si>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</si>
  <si>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</si>
  <si>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</si>
  <si>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</si>
  <si>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</si>
  <si>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</si>
  <si>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</si>
  <si>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</si>
  <si>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</si>
  <si>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</si>
  <si>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</si>
  <si>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</si>
  <si>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</si>
  <si>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</si>
  <si>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</si>
  <si>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</si>
  <si>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</si>
  <si>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</si>
  <si>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</si>
  <si>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</si>
  <si>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</si>
  <si>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</si>
  <si>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</si>
  <si>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</si>
  <si>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</si>
  <si>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</si>
  <si>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</si>
  <si>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</si>
  <si>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</si>
  <si>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</si>
  <si>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</si>
  <si>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</si>
  <si>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</si>
  <si>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</si>
  <si>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</si>
  <si>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</si>
  <si>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</si>
  <si>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</si>
  <si>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</si>
  <si>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</si>
  <si>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</si>
  <si>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</si>
  <si>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</si>
  <si>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</si>
  <si>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</si>
  <si>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</si>
  <si>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</si>
  <si>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</si>
  <si>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</si>
  <si>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</si>
  <si>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</si>
  <si>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</si>
  <si>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</si>
  <si>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</si>
  <si>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</si>
  <si>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</si>
  <si>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</si>
  <si>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</si>
  <si>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</si>
  <si>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</si>
  <si>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</si>
  <si>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</si>
  <si>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</si>
  <si>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</si>
  <si>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</si>
  <si>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</si>
  <si>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</si>
  <si>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</si>
  <si>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</si>
  <si>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</si>
  <si>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</si>
  <si>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</si>
  <si>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</si>
  <si>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</si>
  <si>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</si>
  <si>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</si>
  <si>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</si>
  <si>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</si>
  <si>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</si>
  <si>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</si>
  <si>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</si>
  <si>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</si>
  <si>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</si>
  <si>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</si>
  <si>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</si>
  <si>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</si>
  <si>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</si>
  <si>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</si>
  <si>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</si>
  <si>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</si>
  <si>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</si>
  <si>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</si>
  <si>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</si>
  <si>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</si>
  <si>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</si>
  <si>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</si>
  <si>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</si>
  <si>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</si>
  <si>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</si>
  <si>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</si>
  <si>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</si>
  <si>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</si>
  <si>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</si>
  <si>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</si>
  <si>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</si>
  <si>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</si>
  <si>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</si>
  <si>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</si>
  <si>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</si>
  <si>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</si>
  <si>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</si>
  <si>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</si>
  <si>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</si>
  <si>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</si>
  <si>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</si>
  <si>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</si>
  <si>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</si>
  <si>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</si>
  <si>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</si>
  <si>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</si>
  <si>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</si>
  <si>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</si>
  <si>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</si>
  <si>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</si>
  <si>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</si>
  <si>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</si>
  <si>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</si>
  <si>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</si>
  <si>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</si>
  <si>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</si>
  <si>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</si>
  <si>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</si>
  <si>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</si>
  <si>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</si>
  <si>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</si>
  <si>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</si>
  <si>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</si>
  <si>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</si>
  <si>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</si>
  <si>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</si>
  <si>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</si>
  <si>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</si>
  <si>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</si>
  <si>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</si>
  <si>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</si>
  <si>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</si>
  <si>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</si>
  <si>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</si>
  <si>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</si>
  <si>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</si>
  <si>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</si>
  <si>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</si>
  <si>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</si>
  <si>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</si>
  <si>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</si>
  <si>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</si>
  <si>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</si>
  <si>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</si>
  <si>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</si>
  <si>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</si>
  <si>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</si>
  <si>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</si>
  <si>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</si>
  <si>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</si>
  <si>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</si>
  <si>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</si>
  <si>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</si>
  <si>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</si>
  <si>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</si>
  <si>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</si>
  <si>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</si>
  <si>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</si>
  <si>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</si>
  <si>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ТУ ДСА України в Миколаївській областi</t>
  </si>
  <si>
    <t>54001.м. Миколаїв.вул. Велика Морська 41</t>
  </si>
  <si>
    <t>Доручення судів України / іноземних судів</t>
  </si>
  <si>
    <t xml:space="preserve">Розглянуто справ судом присяжних </t>
  </si>
  <si>
    <t/>
  </si>
  <si>
    <t>Г.С. Ткач</t>
  </si>
  <si>
    <t>26 січня 2024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</si>
</sst>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&amp;L008BE5A1&amp;C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7548</v>
      </c>
      <c r="F6" s="103">
        <v>3717</v>
      </c>
      <c r="G6" s="103">
        <v>34</v>
      </c>
      <c r="H6" s="103">
        <v>3303</v>
      </c>
      <c r="I6" s="121" t="s">
        <v>208</v>
      </c>
      <c r="J6" s="103">
        <v>4245</v>
      </c>
      <c r="K6" s="84">
        <v>1898</v>
      </c>
      <c r="L6" s="91">
        <f>E6-F6</f>
        <v>3831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24126</v>
      </c>
      <c r="F7" s="103">
        <v>23598</v>
      </c>
      <c r="G7" s="103">
        <v>22</v>
      </c>
      <c r="H7" s="103">
        <v>23276</v>
      </c>
      <c r="I7" s="103">
        <v>19624</v>
      </c>
      <c r="J7" s="103">
        <v>850</v>
      </c>
      <c r="K7" s="84">
        <v>168</v>
      </c>
      <c r="L7" s="91">
        <f>E7-F7</f>
        <v>528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>
        <v>14</v>
      </c>
      <c r="F8" s="103">
        <v>12</v>
      </c>
      <c r="G8" s="103"/>
      <c r="H8" s="103">
        <v>14</v>
      </c>
      <c r="I8" s="103">
        <v>8</v>
      </c>
      <c r="J8" s="103"/>
      <c r="K8" s="84"/>
      <c r="L8" s="91">
        <f>E8-F8</f>
        <v>2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2456</v>
      </c>
      <c r="F9" s="103">
        <v>2202</v>
      </c>
      <c r="G9" s="103"/>
      <c r="H9" s="85">
        <v>2270</v>
      </c>
      <c r="I9" s="103">
        <v>1797</v>
      </c>
      <c r="J9" s="103">
        <v>186</v>
      </c>
      <c r="K9" s="84">
        <v>58</v>
      </c>
      <c r="L9" s="91">
        <f>E9-F9</f>
        <v>254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>
        <v>16</v>
      </c>
      <c r="F10" s="103">
        <v>11</v>
      </c>
      <c r="G10" s="103">
        <v>1</v>
      </c>
      <c r="H10" s="103">
        <v>12</v>
      </c>
      <c r="I10" s="103"/>
      <c r="J10" s="103">
        <v>4</v>
      </c>
      <c r="K10" s="84">
        <v>4</v>
      </c>
      <c r="L10" s="91">
        <f>E10-F10</f>
        <v>5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>
        <v>431</v>
      </c>
      <c r="F12" s="103">
        <v>423</v>
      </c>
      <c r="G12" s="103"/>
      <c r="H12" s="103">
        <v>419</v>
      </c>
      <c r="I12" s="103">
        <v>248</v>
      </c>
      <c r="J12" s="103">
        <v>12</v>
      </c>
      <c r="K12" s="84">
        <v>4</v>
      </c>
      <c r="L12" s="91">
        <f>E12-F12</f>
        <v>8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>
        <v>51</v>
      </c>
      <c r="F13" s="103"/>
      <c r="G13" s="103"/>
      <c r="H13" s="103">
        <v>4</v>
      </c>
      <c r="I13" s="103"/>
      <c r="J13" s="103">
        <v>47</v>
      </c>
      <c r="K13" s="84">
        <v>6</v>
      </c>
      <c r="L13" s="91">
        <f>E13-F13</f>
        <v>51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>
        <v>154</v>
      </c>
      <c r="F14" s="106">
        <v>143</v>
      </c>
      <c r="G14" s="106">
        <v>1</v>
      </c>
      <c r="H14" s="106">
        <v>132</v>
      </c>
      <c r="I14" s="106">
        <v>123</v>
      </c>
      <c r="J14" s="106">
        <v>22</v>
      </c>
      <c r="K14" s="94"/>
      <c r="L14" s="91">
        <f>E14-F14</f>
        <v>11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>
        <v>140</v>
      </c>
      <c r="F15" s="106">
        <v>132</v>
      </c>
      <c r="G15" s="106"/>
      <c r="H15" s="106">
        <v>130</v>
      </c>
      <c r="I15" s="106">
        <v>64</v>
      </c>
      <c r="J15" s="106">
        <v>10</v>
      </c>
      <c r="K15" s="94">
        <v>1</v>
      </c>
      <c r="L15" s="91">
        <f>E15-F15</f>
        <v>8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34936</v>
      </c>
      <c r="F16" s="84">
        <f>SUM(F6:F15)</f>
        <v>30238</v>
      </c>
      <c r="G16" s="84">
        <f>SUM(G6:G15)</f>
        <v>58</v>
      </c>
      <c r="H16" s="84">
        <f>SUM(H6:H15)</f>
        <v>29560</v>
      </c>
      <c r="I16" s="84">
        <f>SUM(I6:I15)</f>
        <v>21864</v>
      </c>
      <c r="J16" s="84">
        <f>SUM(J6:J15)</f>
        <v>5376</v>
      </c>
      <c r="K16" s="84">
        <f>SUM(K6:K15)</f>
        <v>2139</v>
      </c>
      <c r="L16" s="91">
        <f>E16-F16</f>
        <v>4698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638</v>
      </c>
      <c r="F17" s="84">
        <v>622</v>
      </c>
      <c r="G17" s="84">
        <v>2</v>
      </c>
      <c r="H17" s="84">
        <v>601</v>
      </c>
      <c r="I17" s="84">
        <v>473</v>
      </c>
      <c r="J17" s="84">
        <v>37</v>
      </c>
      <c r="K17" s="84"/>
      <c r="L17" s="91">
        <f>E17-F17</f>
        <v>16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712</v>
      </c>
      <c r="F18" s="84">
        <v>483</v>
      </c>
      <c r="G18" s="84">
        <v>7</v>
      </c>
      <c r="H18" s="84">
        <v>542</v>
      </c>
      <c r="I18" s="84">
        <v>304</v>
      </c>
      <c r="J18" s="84">
        <v>170</v>
      </c>
      <c r="K18" s="84">
        <v>29</v>
      </c>
      <c r="L18" s="91">
        <f>E18-F18</f>
        <v>229</v>
      </c>
    </row>
    <row r="19" spans="1:12" ht="26.25" customHeight="1">
      <c r="A19" s="166"/>
      <c r="B19" s="158" t="s">
        <v>207</v>
      </c>
      <c r="C19" s="159"/>
      <c r="D19" s="39">
        <v>14</v>
      </c>
      <c r="E19" s="111">
        <v>4</v>
      </c>
      <c r="F19" s="111"/>
      <c r="G19" s="111"/>
      <c r="H19" s="111"/>
      <c r="I19" s="111"/>
      <c r="J19" s="111">
        <v>4</v>
      </c>
      <c r="K19" s="111">
        <v>4</v>
      </c>
      <c r="L19" s="91">
        <f>E19-F19</f>
        <v>4</v>
      </c>
    </row>
    <row r="20" spans="1:12" ht="18" customHeight="1">
      <c r="A20" s="166"/>
      <c r="B20" s="163" t="s">
        <v>28</v>
      </c>
      <c r="C20" s="164"/>
      <c r="D20" s="39">
        <v>15</v>
      </c>
      <c r="E20" s="84">
        <v>13</v>
      </c>
      <c r="F20" s="84">
        <v>7</v>
      </c>
      <c r="G20" s="84"/>
      <c r="H20" s="84">
        <v>10</v>
      </c>
      <c r="I20" s="84">
        <v>3</v>
      </c>
      <c r="J20" s="84">
        <v>3</v>
      </c>
      <c r="K20" s="84">
        <v>2</v>
      </c>
      <c r="L20" s="91">
        <f>E20-F20</f>
        <v>6</v>
      </c>
    </row>
    <row r="21" spans="1:12" ht="24" customHeight="1">
      <c r="A21" s="166"/>
      <c r="B21" s="158" t="s">
        <v>171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>
        <v>10</v>
      </c>
      <c r="F24" s="84">
        <v>10</v>
      </c>
      <c r="G24" s="84"/>
      <c r="H24" s="84">
        <v>10</v>
      </c>
      <c r="I24" s="84">
        <v>1</v>
      </c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904</v>
      </c>
      <c r="F25" s="94">
        <v>656</v>
      </c>
      <c r="G25" s="94">
        <v>8</v>
      </c>
      <c r="H25" s="94">
        <v>690</v>
      </c>
      <c r="I25" s="94">
        <v>308</v>
      </c>
      <c r="J25" s="94">
        <v>214</v>
      </c>
      <c r="K25" s="94">
        <v>35</v>
      </c>
      <c r="L25" s="91">
        <f>E25-F25</f>
        <v>248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19701</v>
      </c>
      <c r="F26" s="84">
        <v>18781</v>
      </c>
      <c r="G26" s="84">
        <v>16</v>
      </c>
      <c r="H26" s="84">
        <v>19014</v>
      </c>
      <c r="I26" s="84">
        <v>13385</v>
      </c>
      <c r="J26" s="84">
        <v>687</v>
      </c>
      <c r="K26" s="84">
        <v>2</v>
      </c>
      <c r="L26" s="91">
        <f>E26-F26</f>
        <v>920</v>
      </c>
    </row>
    <row r="27" spans="1:12" ht="26.25" customHeight="1">
      <c r="A27" s="175"/>
      <c r="B27" s="158" t="s">
        <v>207</v>
      </c>
      <c r="C27" s="159"/>
      <c r="D27" s="39">
        <v>22</v>
      </c>
      <c r="E27" s="111">
        <v>202</v>
      </c>
      <c r="F27" s="111">
        <v>194</v>
      </c>
      <c r="G27" s="111"/>
      <c r="H27" s="111">
        <v>185</v>
      </c>
      <c r="I27" s="111">
        <v>130</v>
      </c>
      <c r="J27" s="111">
        <v>17</v>
      </c>
      <c r="K27" s="111">
        <v>2</v>
      </c>
      <c r="L27" s="91">
        <f>E27-F27</f>
        <v>8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18354</v>
      </c>
      <c r="F28" s="84">
        <v>17841</v>
      </c>
      <c r="G28" s="84">
        <v>24</v>
      </c>
      <c r="H28" s="84">
        <v>17253</v>
      </c>
      <c r="I28" s="84">
        <v>15187</v>
      </c>
      <c r="J28" s="84">
        <v>1101</v>
      </c>
      <c r="K28" s="84">
        <v>12</v>
      </c>
      <c r="L28" s="91">
        <f>E28-F28</f>
        <v>513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21395</v>
      </c>
      <c r="F29" s="84">
        <v>15366</v>
      </c>
      <c r="G29" s="84">
        <v>102</v>
      </c>
      <c r="H29" s="84">
        <v>13928</v>
      </c>
      <c r="I29" s="84">
        <v>11331</v>
      </c>
      <c r="J29" s="84">
        <v>7467</v>
      </c>
      <c r="K29" s="84">
        <v>1427</v>
      </c>
      <c r="L29" s="91">
        <f>E29-F29</f>
        <v>6029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1999</v>
      </c>
      <c r="F30" s="84">
        <v>1964</v>
      </c>
      <c r="G30" s="84">
        <v>20</v>
      </c>
      <c r="H30" s="84">
        <v>1939</v>
      </c>
      <c r="I30" s="84">
        <v>1515</v>
      </c>
      <c r="J30" s="84">
        <v>60</v>
      </c>
      <c r="K30" s="84"/>
      <c r="L30" s="91">
        <f>E30-F30</f>
        <v>35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1827</v>
      </c>
      <c r="F31" s="84">
        <v>1536</v>
      </c>
      <c r="G31" s="84">
        <v>27</v>
      </c>
      <c r="H31" s="84">
        <v>1393</v>
      </c>
      <c r="I31" s="84">
        <v>1174</v>
      </c>
      <c r="J31" s="84">
        <v>434</v>
      </c>
      <c r="K31" s="84">
        <v>31</v>
      </c>
      <c r="L31" s="91">
        <f>E31-F31</f>
        <v>291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222</v>
      </c>
      <c r="F32" s="84">
        <v>181</v>
      </c>
      <c r="G32" s="84">
        <v>2</v>
      </c>
      <c r="H32" s="84">
        <v>185</v>
      </c>
      <c r="I32" s="84">
        <v>89</v>
      </c>
      <c r="J32" s="84">
        <v>37</v>
      </c>
      <c r="K32" s="84">
        <v>7</v>
      </c>
      <c r="L32" s="91">
        <f>E32-F32</f>
        <v>41</v>
      </c>
    </row>
    <row r="33" spans="1:12" ht="26.25" customHeight="1">
      <c r="A33" s="175"/>
      <c r="B33" s="158" t="s">
        <v>172</v>
      </c>
      <c r="C33" s="159"/>
      <c r="D33" s="39">
        <v>28</v>
      </c>
      <c r="E33" s="84">
        <v>33</v>
      </c>
      <c r="F33" s="84">
        <v>25</v>
      </c>
      <c r="G33" s="84"/>
      <c r="H33" s="84">
        <v>22</v>
      </c>
      <c r="I33" s="84">
        <v>5</v>
      </c>
      <c r="J33" s="84">
        <v>11</v>
      </c>
      <c r="K33" s="84">
        <v>4</v>
      </c>
      <c r="L33" s="91">
        <f>E33-F33</f>
        <v>8</v>
      </c>
    </row>
    <row r="34" spans="1:12" ht="18" customHeight="1">
      <c r="A34" s="175"/>
      <c r="B34" s="158" t="s">
        <v>34</v>
      </c>
      <c r="C34" s="159"/>
      <c r="D34" s="39">
        <v>29</v>
      </c>
      <c r="E34" s="84">
        <v>13</v>
      </c>
      <c r="F34" s="84">
        <v>10</v>
      </c>
      <c r="G34" s="84"/>
      <c r="H34" s="84">
        <v>12</v>
      </c>
      <c r="I34" s="84">
        <v>8</v>
      </c>
      <c r="J34" s="84">
        <v>1</v>
      </c>
      <c r="K34" s="84">
        <v>1</v>
      </c>
      <c r="L34" s="91">
        <f>E34-F34</f>
        <v>3</v>
      </c>
    </row>
    <row r="35" spans="1:12" ht="18" customHeight="1">
      <c r="A35" s="175"/>
      <c r="B35" s="158" t="s">
        <v>192</v>
      </c>
      <c r="C35" s="159"/>
      <c r="D35" s="39">
        <v>30</v>
      </c>
      <c r="E35" s="84">
        <v>46</v>
      </c>
      <c r="F35" s="84">
        <v>44</v>
      </c>
      <c r="G35" s="84"/>
      <c r="H35" s="84">
        <v>44</v>
      </c>
      <c r="I35" s="84">
        <v>4</v>
      </c>
      <c r="J35" s="84">
        <v>2</v>
      </c>
      <c r="K35" s="84">
        <v>1</v>
      </c>
      <c r="L35" s="91">
        <f>E35-F35</f>
        <v>2</v>
      </c>
    </row>
    <row r="36" spans="1:12" ht="18" customHeight="1">
      <c r="A36" s="175"/>
      <c r="B36" s="168" t="s">
        <v>128</v>
      </c>
      <c r="C36" s="169"/>
      <c r="D36" s="39">
        <v>31</v>
      </c>
      <c r="E36" s="84">
        <v>187</v>
      </c>
      <c r="F36" s="84">
        <v>142</v>
      </c>
      <c r="G36" s="84">
        <v>2</v>
      </c>
      <c r="H36" s="84">
        <v>148</v>
      </c>
      <c r="I36" s="84">
        <v>52</v>
      </c>
      <c r="J36" s="84">
        <v>39</v>
      </c>
      <c r="K36" s="84">
        <v>6</v>
      </c>
      <c r="L36" s="91">
        <f>E36-F36</f>
        <v>45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2167</v>
      </c>
      <c r="F37" s="84">
        <v>2033</v>
      </c>
      <c r="G37" s="84">
        <v>5</v>
      </c>
      <c r="H37" s="84">
        <v>1640</v>
      </c>
      <c r="I37" s="84">
        <v>1208</v>
      </c>
      <c r="J37" s="84">
        <v>527</v>
      </c>
      <c r="K37" s="84">
        <v>15</v>
      </c>
      <c r="L37" s="91">
        <f>E37-F37</f>
        <v>134</v>
      </c>
    </row>
    <row r="38" spans="1:12" ht="40.5" customHeight="1">
      <c r="A38" s="175"/>
      <c r="B38" s="158" t="s">
        <v>138</v>
      </c>
      <c r="C38" s="159"/>
      <c r="D38" s="39">
        <v>33</v>
      </c>
      <c r="E38" s="84">
        <v>5</v>
      </c>
      <c r="F38" s="84">
        <v>5</v>
      </c>
      <c r="G38" s="84"/>
      <c r="H38" s="84">
        <v>5</v>
      </c>
      <c r="I38" s="84">
        <v>1</v>
      </c>
      <c r="J38" s="84"/>
      <c r="K38" s="84"/>
      <c r="L38" s="91">
        <f>E38-F38</f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>
        <v>59</v>
      </c>
      <c r="F39" s="84">
        <v>59</v>
      </c>
      <c r="G39" s="84">
        <v>1</v>
      </c>
      <c r="H39" s="84">
        <v>47</v>
      </c>
      <c r="I39" s="84">
        <v>25</v>
      </c>
      <c r="J39" s="84">
        <v>12</v>
      </c>
      <c r="K39" s="84"/>
      <c r="L39" s="91">
        <f>E39-F39</f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49508</v>
      </c>
      <c r="F40" s="94">
        <v>41863</v>
      </c>
      <c r="G40" s="94">
        <v>162</v>
      </c>
      <c r="H40" s="94">
        <v>39113</v>
      </c>
      <c r="I40" s="94">
        <v>27412</v>
      </c>
      <c r="J40" s="94">
        <v>10395</v>
      </c>
      <c r="K40" s="94">
        <v>1508</v>
      </c>
      <c r="L40" s="91">
        <f>E40-F40</f>
        <v>7645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30131</v>
      </c>
      <c r="F41" s="84">
        <v>27217</v>
      </c>
      <c r="G41" s="84">
        <v>3</v>
      </c>
      <c r="H41" s="84">
        <v>26562</v>
      </c>
      <c r="I41" s="121" t="s">
        <v>208</v>
      </c>
      <c r="J41" s="84">
        <v>3569</v>
      </c>
      <c r="K41" s="84">
        <v>174</v>
      </c>
      <c r="L41" s="91">
        <f>E41-F41</f>
        <v>2914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86</v>
      </c>
      <c r="F42" s="84">
        <v>50</v>
      </c>
      <c r="G42" s="84"/>
      <c r="H42" s="84">
        <v>57</v>
      </c>
      <c r="I42" s="121" t="s">
        <v>208</v>
      </c>
      <c r="J42" s="84">
        <v>29</v>
      </c>
      <c r="K42" s="84">
        <v>17</v>
      </c>
      <c r="L42" s="91">
        <f>E42-F42</f>
        <v>36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383</v>
      </c>
      <c r="F43" s="84">
        <v>370</v>
      </c>
      <c r="G43" s="84"/>
      <c r="H43" s="84">
        <v>369</v>
      </c>
      <c r="I43" s="84">
        <v>294</v>
      </c>
      <c r="J43" s="84">
        <v>14</v>
      </c>
      <c r="K43" s="84">
        <v>1</v>
      </c>
      <c r="L43" s="91">
        <f>E43-F43</f>
        <v>13</v>
      </c>
    </row>
    <row r="44" spans="1:12" ht="15.75" customHeight="1">
      <c r="A44" s="178"/>
      <c r="B44" s="176" t="s">
        <v>192</v>
      </c>
      <c r="C44" s="177"/>
      <c r="D44" s="39">
        <v>39</v>
      </c>
      <c r="E44" s="84">
        <v>101</v>
      </c>
      <c r="F44" s="84">
        <v>101</v>
      </c>
      <c r="G44" s="84"/>
      <c r="H44" s="84">
        <v>97</v>
      </c>
      <c r="I44" s="84">
        <v>71</v>
      </c>
      <c r="J44" s="84">
        <v>4</v>
      </c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30615</v>
      </c>
      <c r="F45" s="84">
        <f aca="true" t="shared" si="0" ref="F45:K45">F41+F43+F44</f>
        <v>27688</v>
      </c>
      <c r="G45" s="84">
        <f t="shared" si="0"/>
        <v>3</v>
      </c>
      <c r="H45" s="84">
        <f t="shared" si="0"/>
        <v>27028</v>
      </c>
      <c r="I45" s="84">
        <f>I43+I44</f>
        <v>365</v>
      </c>
      <c r="J45" s="84">
        <f t="shared" si="0"/>
        <v>3587</v>
      </c>
      <c r="K45" s="84">
        <f t="shared" si="0"/>
        <v>175</v>
      </c>
      <c r="L45" s="91">
        <f>E45-F45</f>
        <v>2927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115963</v>
      </c>
      <c r="F46" s="84">
        <f t="shared" si="1"/>
        <v>100445</v>
      </c>
      <c r="G46" s="84">
        <f t="shared" si="1"/>
        <v>231</v>
      </c>
      <c r="H46" s="84">
        <f t="shared" si="1"/>
        <v>96391</v>
      </c>
      <c r="I46" s="84">
        <f t="shared" si="1"/>
        <v>49949</v>
      </c>
      <c r="J46" s="84">
        <f t="shared" si="1"/>
        <v>19572</v>
      </c>
      <c r="K46" s="84">
        <f t="shared" si="1"/>
        <v>3857</v>
      </c>
      <c r="L46" s="91">
        <f>E46-F46</f>
        <v>15518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&amp;L008BE5A1&amp;C&amp;R2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930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596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3362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141</v>
      </c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249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449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544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1371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162</v>
      </c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>
        <v>199</v>
      </c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56</v>
      </c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2568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>
        <v>22</v>
      </c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>
        <v>29</v>
      </c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231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438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>
        <v>137</v>
      </c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9266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518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304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>
        <v>68</v>
      </c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>
        <v>44</v>
      </c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>
        <v>1</v>
      </c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>
        <v>1</v>
      </c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>
        <v>1</v>
      </c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>
        <v>14</v>
      </c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>
        <v>30</v>
      </c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>
        <v>6</v>
      </c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>
        <v>3</v>
      </c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>
        <v>3</v>
      </c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>
        <v>8</v>
      </c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>
        <v>1</v>
      </c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>
        <v>2</v>
      </c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608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1547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400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>
        <v>106</v>
      </c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294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>
        <v>6</v>
      </c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237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>
        <v>106</v>
      </c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>
        <v>328</v>
      </c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1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>
        <v>1</v>
      </c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&amp;L008BE5A1&amp;C&amp;R3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3307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2438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426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>
        <v>1</v>
      </c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753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>
        <v>26</v>
      </c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>
        <v>52</v>
      </c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>
        <v>43</v>
      </c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>
        <v>17</v>
      </c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>
        <v>20</v>
      </c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>
        <v>10</v>
      </c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>
        <v>1</v>
      </c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535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9256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251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>
        <v>181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>
        <v>2</v>
      </c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>
        <v>96</v>
      </c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>
        <v>1</v>
      </c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>
        <v>115</v>
      </c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>
        <v>154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869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>
        <v>35</v>
      </c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>
        <v>89611</v>
      </c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>
        <v>1074</v>
      </c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>
        <v>22</v>
      </c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>
        <v>129</v>
      </c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>
        <v>14</v>
      </c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3985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6974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5993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20175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29333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>
        <v>212</v>
      </c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3484549898147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137281870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257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>
        <v>148</v>
      </c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1268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663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151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104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>
        <v>17</v>
      </c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82675</v>
      </c>
      <c r="F58" s="109">
        <f>F59+F62+F63+F64</f>
        <v>9878</v>
      </c>
      <c r="G58" s="109">
        <f>G59+G62+G63+G64</f>
        <v>2442</v>
      </c>
      <c r="H58" s="109">
        <f>H59+H62+H63+H64</f>
        <v>893</v>
      </c>
      <c r="I58" s="109">
        <f>I59+I62+I63+I64</f>
        <v>503</v>
      </c>
    </row>
    <row r="59" spans="1:9" ht="13.5" customHeight="1">
      <c r="A59" s="201" t="s">
        <v>103</v>
      </c>
      <c r="B59" s="201"/>
      <c r="C59" s="201"/>
      <c r="D59" s="201"/>
      <c r="E59" s="94">
        <v>27341</v>
      </c>
      <c r="F59" s="94">
        <v>1341</v>
      </c>
      <c r="G59" s="94">
        <v>448</v>
      </c>
      <c r="H59" s="94">
        <v>238</v>
      </c>
      <c r="I59" s="94">
        <v>192</v>
      </c>
    </row>
    <row r="60" spans="1:9" ht="13.5" customHeight="1">
      <c r="A60" s="249" t="s">
        <v>201</v>
      </c>
      <c r="B60" s="250"/>
      <c r="C60" s="250"/>
      <c r="D60" s="251"/>
      <c r="E60" s="86">
        <v>1927</v>
      </c>
      <c r="F60" s="86">
        <v>717</v>
      </c>
      <c r="G60" s="86">
        <v>332</v>
      </c>
      <c r="H60" s="86">
        <v>162</v>
      </c>
      <c r="I60" s="86">
        <v>165</v>
      </c>
    </row>
    <row r="61" spans="1:9" ht="13.5" customHeight="1">
      <c r="A61" s="249" t="s">
        <v>202</v>
      </c>
      <c r="B61" s="250"/>
      <c r="C61" s="250"/>
      <c r="D61" s="251"/>
      <c r="E61" s="86">
        <v>22709</v>
      </c>
      <c r="F61" s="86">
        <v>435</v>
      </c>
      <c r="G61" s="86">
        <v>50</v>
      </c>
      <c r="H61" s="86">
        <v>63</v>
      </c>
      <c r="I61" s="86">
        <v>19</v>
      </c>
    </row>
    <row r="62" spans="1:9" ht="13.5" customHeight="1">
      <c r="A62" s="252" t="s">
        <v>30</v>
      </c>
      <c r="B62" s="252"/>
      <c r="C62" s="252"/>
      <c r="D62" s="252"/>
      <c r="E62" s="84">
        <v>404</v>
      </c>
      <c r="F62" s="84">
        <v>170</v>
      </c>
      <c r="G62" s="84">
        <v>90</v>
      </c>
      <c r="H62" s="84">
        <v>17</v>
      </c>
      <c r="I62" s="84">
        <v>9</v>
      </c>
    </row>
    <row r="63" spans="1:9" ht="13.5" customHeight="1">
      <c r="A63" s="252" t="s">
        <v>104</v>
      </c>
      <c r="B63" s="252"/>
      <c r="C63" s="252"/>
      <c r="D63" s="252"/>
      <c r="E63" s="84">
        <v>30694</v>
      </c>
      <c r="F63" s="84">
        <v>5692</v>
      </c>
      <c r="G63" s="84">
        <v>1801</v>
      </c>
      <c r="H63" s="84">
        <v>628</v>
      </c>
      <c r="I63" s="84">
        <v>298</v>
      </c>
    </row>
    <row r="64" spans="1:9" ht="13.5" customHeight="1">
      <c r="A64" s="201" t="s">
        <v>108</v>
      </c>
      <c r="B64" s="201"/>
      <c r="C64" s="201"/>
      <c r="D64" s="201"/>
      <c r="E64" s="84">
        <v>24236</v>
      </c>
      <c r="F64" s="84">
        <v>2675</v>
      </c>
      <c r="G64" s="84">
        <v>103</v>
      </c>
      <c r="H64" s="84">
        <v>10</v>
      </c>
      <c r="I64" s="84">
        <v>4</v>
      </c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31382</v>
      </c>
      <c r="G68" s="115">
        <v>347230588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16727</v>
      </c>
      <c r="G69" s="117">
        <v>251545681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14655</v>
      </c>
      <c r="G70" s="117">
        <v>95684907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10687</v>
      </c>
      <c r="G71" s="115">
        <v>8580452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>
        <v>6</v>
      </c>
      <c r="G72" s="117">
        <v>33193</v>
      </c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>
        <v>20</v>
      </c>
      <c r="G73" s="117">
        <v>82288</v>
      </c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>
        <v>14</v>
      </c>
      <c r="G74" s="117">
        <v>108816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&amp;L008BE5A1&amp;C&amp;R4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19.70672389127325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39.78794642857143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16.35514018691589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14.506974506974506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4.878728742681907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95.96396037632535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926.8365384615385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1115.0288461538462</v>
      </c>
    </row>
    <row r="11" spans="1:4" ht="16.5" customHeight="1">
      <c r="A11" s="223" t="s">
        <v>62</v>
      </c>
      <c r="B11" s="225"/>
      <c r="C11" s="10">
        <v>9</v>
      </c>
      <c r="D11" s="84">
        <v>56.1666666666667</v>
      </c>
    </row>
    <row r="12" spans="1:4" ht="16.5" customHeight="1">
      <c r="A12" s="252" t="s">
        <v>103</v>
      </c>
      <c r="B12" s="252"/>
      <c r="C12" s="10">
        <v>10</v>
      </c>
      <c r="D12" s="84">
        <v>48.625</v>
      </c>
    </row>
    <row r="13" spans="1:4" ht="16.5" customHeight="1">
      <c r="A13" s="249" t="s">
        <v>201</v>
      </c>
      <c r="B13" s="251"/>
      <c r="C13" s="10">
        <v>11</v>
      </c>
      <c r="D13" s="94">
        <v>202.166666666667</v>
      </c>
    </row>
    <row r="14" spans="1:4" ht="16.5" customHeight="1">
      <c r="A14" s="249" t="s">
        <v>202</v>
      </c>
      <c r="B14" s="251"/>
      <c r="C14" s="10">
        <v>12</v>
      </c>
      <c r="D14" s="94">
        <v>8.70833333333333</v>
      </c>
    </row>
    <row r="15" spans="1:4" ht="16.5" customHeight="1">
      <c r="A15" s="252" t="s">
        <v>30</v>
      </c>
      <c r="B15" s="252"/>
      <c r="C15" s="10">
        <v>13</v>
      </c>
      <c r="D15" s="84">
        <v>122.125</v>
      </c>
    </row>
    <row r="16" spans="1:4" ht="16.5" customHeight="1">
      <c r="A16" s="252" t="s">
        <v>104</v>
      </c>
      <c r="B16" s="252"/>
      <c r="C16" s="10">
        <v>14</v>
      </c>
      <c r="D16" s="84">
        <v>81.125</v>
      </c>
    </row>
    <row r="17" spans="1:5" ht="16.5" customHeight="1">
      <c r="A17" s="252" t="s">
        <v>108</v>
      </c>
      <c r="B17" s="252"/>
      <c r="C17" s="10">
        <v>15</v>
      </c>
      <c r="D17" s="84">
        <v>38.8333333333333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/>
      <c r="D25" s="336"/>
    </row>
    <row r="26" spans="1:4" ht="12.75">
      <c r="A26" s="63" t="s">
        <v>100</v>
      </c>
      <c r="B26" s="82"/>
      <c r="C26" s="337"/>
      <c r="D26" s="337"/>
    </row>
    <row r="27" spans="1:4" ht="12.75">
      <c r="A27" s="62" t="s">
        <v>101</v>
      </c>
      <c r="B27" s="83"/>
      <c r="C27" s="337"/>
      <c r="D27" s="337"/>
    </row>
    <row r="28" ht="15.75" customHeight="1"/>
    <row r="29" spans="3:4" ht="12.75" customHeight="1">
      <c r="C29" s="340" t="s">
        <v>218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&amp;L008BE5A1&amp;C&amp;R5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2021-09-02T06:14:55Z</cp:lastPrinted>
  <dcterms:created xsi:type="dcterms:W3CDTF">2004-04-20T14:33:35Z</dcterms:created>
  <dcterms:modified xsi:type="dcterms:W3CDTF">2024-02-29T11:01:05Z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мзс_10014_4.2023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008BE5A1</vt:lpwstr>
  </property>
  <property fmtid="{D5CDD505-2E9C-101B-9397-08002B2CF9AE}" pid="9" name="Підрозділ">
    <vt:lpwstr>ТУ ДСА України в Миколаївській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168177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3.31.0.1583</vt:lpwstr>
  </property>
</Properties>
</file>