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firstSheet="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<sst xmlns="http://schemas.openxmlformats.org/spreadsheetml/2006/main" count="269" uniqueCount="201">
  <si>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</si>
  <si>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</si>
  <si>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</si>
  <si>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</si>
  <si>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</si>
  <si>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</si>
  <si>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</si>
  <si>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</si>
  <si>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</si>
  <si>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</si>
  <si>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</si>
  <si>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</si>
  <si>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</si>
  <si>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</si>
  <si>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</si>
  <si>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</si>
  <si>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</si>
  <si>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</si>
  <si>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</si>
  <si>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</si>
  <si>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</si>
  <si>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</si>
  <si>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</si>
  <si>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</si>
  <si>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</si>
  <si>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</si>
  <si>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</si>
  <si>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</si>
  <si>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</si>
  <si>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</si>
  <si>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</si>
  <si>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</si>
  <si>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</si>
  <si>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</si>
  <si>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</si>
  <si>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</si>
  <si>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</si>
  <si>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</si>
  <si>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</si>
  <si>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</si>
  <si>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</si>
  <si>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</si>
  <si>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</si>
  <si>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</si>
  <si>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</si>
  <si>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</si>
  <si>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</si>
  <si>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</si>
  <si>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</si>
  <si>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</si>
  <si>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</si>
  <si>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</si>
  <si>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</si>
  <si>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</si>
  <si>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</si>
  <si>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</si>
  <si>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</si>
  <si>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</si>
  <si>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</si>
  <si>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</si>
  <si>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</si>
  <si>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</si>
  <si>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</si>
  <si>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</si>
  <si>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</si>
  <si>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</si>
  <si>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</si>
  <si>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</si>
  <si>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</si>
  <si>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</si>
  <si>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</si>
  <si>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</si>
  <si>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</si>
  <si>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</si>
  <si>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</si>
  <si>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</si>
  <si>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</si>
  <si>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</si>
  <si>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</si>
  <si>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</si>
  <si>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</si>
  <si>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</si>
  <si>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</si>
  <si>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</si>
  <si>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</si>
  <si>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</si>
  <si>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</si>
  <si>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</si>
  <si>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</si>
  <si>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</si>
  <si>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</si>
  <si>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</si>
  <si>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</si>
  <si>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</si>
  <si>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</si>
  <si>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</si>
  <si>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</si>
  <si>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</si>
  <si>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</si>
  <si>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</si>
  <si>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</si>
  <si>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</si>
  <si>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</si>
  <si>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</si>
  <si>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</si>
  <si>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</si>
  <si>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</si>
  <si>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</si>
  <si>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</si>
  <si>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</si>
  <si>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</si>
  <si>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</si>
  <si>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</si>
  <si>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</si>
  <si>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</si>
  <si>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</si>
  <si>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</si>
  <si>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</si>
  <si>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</si>
  <si>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</si>
  <si>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</si>
  <si>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</si>
  <si>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</si>
  <si>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</si>
  <si>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</si>
  <si>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</si>
  <si>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</si>
  <si>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</si>
  <si>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</si>
  <si>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</si>
  <si>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</si>
  <si>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</si>
  <si>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</si>
  <si>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</si>
  <si>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</si>
  <si>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</si>
  <si>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</si>
  <si>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</si>
  <si>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</si>
  <si>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</si>
  <si>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</si>
  <si>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</si>
  <si>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</si>
  <si>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</si>
  <si>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</si>
  <si>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</si>
  <si>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</si>
  <si>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</si>
  <si>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</si>
  <si>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</si>
  <si>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</si>
  <si>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</si>
  <si>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</si>
  <si>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</si>
  <si>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</si>
  <si>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</si>
  <si>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</si>
  <si>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</si>
  <si>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</si>
  <si>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</si>
  <si>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</si>
  <si>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</si>
  <si>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</si>
  <si>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</si>
  <si>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</si>
  <si>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</si>
  <si>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</si>
  <si>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</si>
  <si>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</si>
  <si>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</si>
  <si>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</si>
  <si>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</si>
  <si>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</si>
  <si>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</si>
  <si>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</si>
  <si>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</si>
  <si>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</si>
  <si>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</si>
  <si>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</si>
  <si>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</si>
  <si>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</si>
  <si>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</si>
  <si>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</si>
  <si>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</si>
  <si>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</si>
  <si>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</si>
  <si>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</si>
  <si>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</si>
  <si>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</si>
  <si>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</si>
  <si>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</si>
  <si>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ТУ ДСА України в Миколаївській областi</t>
  </si>
  <si>
    <t>54001.м. Миколаїв.вул. Велика Морська 41</t>
  </si>
  <si>
    <t>Доручення судів України / іноземних судів</t>
  </si>
  <si>
    <t xml:space="preserve">Розглянуто справ судом присяжних </t>
  </si>
  <si>
    <t>Сікиринський В.І.</t>
  </si>
  <si>
    <t>Корзун А.В.</t>
  </si>
  <si>
    <t>(0512) 37-92-75</t>
  </si>
  <si>
    <t xml:space="preserve">
(0512) 37-92-75</t>
  </si>
  <si>
    <t>stat@mk.court.gov.ua</t>
  </si>
  <si>
    <t>10 квітня 2018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</si>
</sst>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&amp;LF4211828&amp;C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3318</v>
      </c>
      <c r="F6" s="90">
        <v>1172</v>
      </c>
      <c r="G6" s="90">
        <v>30</v>
      </c>
      <c r="H6" s="90">
        <v>897</v>
      </c>
      <c r="I6" s="90" t="s">
        <v>180</v>
      </c>
      <c r="J6" s="90">
        <v>2421</v>
      </c>
      <c r="K6" s="91">
        <v>610</v>
      </c>
      <c r="L6" s="101">
        <f>E6-F6</f>
        <v>2146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5487</v>
      </c>
      <c r="F7" s="90">
        <v>4328</v>
      </c>
      <c r="G7" s="90">
        <v>10</v>
      </c>
      <c r="H7" s="90">
        <v>3787</v>
      </c>
      <c r="I7" s="90">
        <v>2931</v>
      </c>
      <c r="J7" s="90">
        <v>1700</v>
      </c>
      <c r="K7" s="91">
        <v>120</v>
      </c>
      <c r="L7" s="101">
        <f>E7-F7</f>
        <v>1159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12</v>
      </c>
      <c r="F8" s="90">
        <v>9</v>
      </c>
      <c r="G8" s="90"/>
      <c r="H8" s="90">
        <v>5</v>
      </c>
      <c r="I8" s="90">
        <v>4</v>
      </c>
      <c r="J8" s="90">
        <v>7</v>
      </c>
      <c r="K8" s="91"/>
      <c r="L8" s="101">
        <f>E8-F8</f>
        <v>3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1039</v>
      </c>
      <c r="F9" s="90">
        <v>766</v>
      </c>
      <c r="G9" s="90">
        <v>2</v>
      </c>
      <c r="H9" s="90">
        <v>761</v>
      </c>
      <c r="I9" s="90">
        <v>579</v>
      </c>
      <c r="J9" s="90">
        <v>278</v>
      </c>
      <c r="K9" s="91">
        <v>38</v>
      </c>
      <c r="L9" s="101">
        <f>E9-F9</f>
        <v>273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15</v>
      </c>
      <c r="F10" s="90">
        <v>5</v>
      </c>
      <c r="G10" s="90"/>
      <c r="H10" s="90">
        <v>8</v>
      </c>
      <c r="I10" s="90">
        <v>1</v>
      </c>
      <c r="J10" s="90">
        <v>7</v>
      </c>
      <c r="K10" s="91">
        <v>2</v>
      </c>
      <c r="L10" s="101">
        <f>E10-F10</f>
        <v>10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96</v>
      </c>
      <c r="F12" s="90">
        <v>1</v>
      </c>
      <c r="G12" s="90">
        <v>1</v>
      </c>
      <c r="H12" s="90">
        <v>3</v>
      </c>
      <c r="I12" s="90"/>
      <c r="J12" s="90">
        <v>93</v>
      </c>
      <c r="K12" s="91">
        <v>91</v>
      </c>
      <c r="L12" s="101">
        <f>E12-F12</f>
        <v>95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103</v>
      </c>
      <c r="F13" s="90">
        <v>70</v>
      </c>
      <c r="G13" s="90"/>
      <c r="H13" s="90">
        <v>59</v>
      </c>
      <c r="I13" s="90">
        <v>27</v>
      </c>
      <c r="J13" s="90">
        <v>44</v>
      </c>
      <c r="K13" s="91">
        <v>17</v>
      </c>
      <c r="L13" s="101">
        <f>E13-F13</f>
        <v>33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10070</v>
      </c>
      <c r="F14" s="105">
        <f>SUM(F6:F13)</f>
        <v>6351</v>
      </c>
      <c r="G14" s="105">
        <f>SUM(G6:G13)</f>
        <v>43</v>
      </c>
      <c r="H14" s="105">
        <f>SUM(H6:H13)</f>
        <v>5520</v>
      </c>
      <c r="I14" s="105">
        <f>SUM(I6:I13)</f>
        <v>3542</v>
      </c>
      <c r="J14" s="105">
        <f>SUM(J6:J13)</f>
        <v>4550</v>
      </c>
      <c r="K14" s="105">
        <f>SUM(K6:K13)</f>
        <v>878</v>
      </c>
      <c r="L14" s="101">
        <f>E14-F14</f>
        <v>3719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427</v>
      </c>
      <c r="F15" s="92">
        <v>251</v>
      </c>
      <c r="G15" s="92"/>
      <c r="H15" s="92">
        <v>206</v>
      </c>
      <c r="I15" s="92">
        <v>124</v>
      </c>
      <c r="J15" s="92">
        <v>221</v>
      </c>
      <c r="K15" s="91">
        <v>37</v>
      </c>
      <c r="L15" s="101">
        <f>E15-F15</f>
        <v>176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565</v>
      </c>
      <c r="F16" s="92">
        <v>125</v>
      </c>
      <c r="G16" s="92">
        <v>1</v>
      </c>
      <c r="H16" s="92">
        <v>251</v>
      </c>
      <c r="I16" s="92">
        <v>149</v>
      </c>
      <c r="J16" s="92">
        <v>314</v>
      </c>
      <c r="K16" s="91">
        <v>72</v>
      </c>
      <c r="L16" s="101">
        <f>E16-F16</f>
        <v>440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6</v>
      </c>
      <c r="F17" s="92">
        <v>2</v>
      </c>
      <c r="G17" s="92"/>
      <c r="H17" s="92">
        <v>1</v>
      </c>
      <c r="I17" s="92"/>
      <c r="J17" s="92">
        <v>5</v>
      </c>
      <c r="K17" s="91"/>
      <c r="L17" s="101">
        <f>E17-F17</f>
        <v>4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53</v>
      </c>
      <c r="F18" s="91">
        <v>29</v>
      </c>
      <c r="G18" s="91"/>
      <c r="H18" s="91">
        <v>25</v>
      </c>
      <c r="I18" s="91">
        <v>18</v>
      </c>
      <c r="J18" s="91">
        <v>28</v>
      </c>
      <c r="K18" s="91">
        <v>4</v>
      </c>
      <c r="L18" s="101">
        <f>E18-F18</f>
        <v>24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</v>
      </c>
      <c r="F19" s="91">
        <v>1</v>
      </c>
      <c r="G19" s="91"/>
      <c r="H19" s="91"/>
      <c r="I19" s="91"/>
      <c r="J19" s="91">
        <v>1</v>
      </c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>
        <v>1</v>
      </c>
      <c r="F20" s="91"/>
      <c r="G20" s="91"/>
      <c r="H20" s="91"/>
      <c r="I20" s="91"/>
      <c r="J20" s="91">
        <v>1</v>
      </c>
      <c r="K20" s="91"/>
      <c r="L20" s="101">
        <f>E20-F20</f>
        <v>1</v>
      </c>
    </row>
    <row r="21" spans="1:12" ht="18" customHeight="1">
      <c r="A21" s="160"/>
      <c r="B21" s="152" t="s">
        <v>137</v>
      </c>
      <c r="C21" s="153"/>
      <c r="D21" s="43">
        <v>16</v>
      </c>
      <c r="E21" s="91">
        <v>4</v>
      </c>
      <c r="F21" s="91">
        <v>3</v>
      </c>
      <c r="G21" s="91"/>
      <c r="H21" s="91">
        <v>3</v>
      </c>
      <c r="I21" s="91">
        <v>1</v>
      </c>
      <c r="J21" s="91">
        <v>1</v>
      </c>
      <c r="K21" s="91"/>
      <c r="L21" s="101">
        <f>E21-F21</f>
        <v>1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934</v>
      </c>
      <c r="F22" s="91">
        <v>310</v>
      </c>
      <c r="G22" s="91">
        <v>1</v>
      </c>
      <c r="H22" s="91">
        <v>362</v>
      </c>
      <c r="I22" s="91">
        <v>168</v>
      </c>
      <c r="J22" s="91">
        <v>572</v>
      </c>
      <c r="K22" s="91">
        <v>113</v>
      </c>
      <c r="L22" s="101">
        <f>E22-F22</f>
        <v>624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1466</v>
      </c>
      <c r="F23" s="91">
        <v>1175</v>
      </c>
      <c r="G23" s="91">
        <v>1</v>
      </c>
      <c r="H23" s="91">
        <v>1052</v>
      </c>
      <c r="I23" s="91">
        <v>764</v>
      </c>
      <c r="J23" s="91">
        <v>414</v>
      </c>
      <c r="K23" s="91">
        <v>9</v>
      </c>
      <c r="L23" s="101">
        <f>E23-F23</f>
        <v>291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18</v>
      </c>
      <c r="F24" s="91">
        <v>9</v>
      </c>
      <c r="G24" s="91"/>
      <c r="H24" s="91">
        <v>8</v>
      </c>
      <c r="I24" s="91">
        <v>4</v>
      </c>
      <c r="J24" s="91">
        <v>10</v>
      </c>
      <c r="K24" s="91">
        <v>5</v>
      </c>
      <c r="L24" s="101">
        <f>E24-F24</f>
        <v>9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5995</v>
      </c>
      <c r="F25" s="91">
        <v>4618</v>
      </c>
      <c r="G25" s="91">
        <v>7</v>
      </c>
      <c r="H25" s="91">
        <v>3672</v>
      </c>
      <c r="I25" s="91">
        <v>2981</v>
      </c>
      <c r="J25" s="91">
        <v>2323</v>
      </c>
      <c r="K25" s="91">
        <v>41</v>
      </c>
      <c r="L25" s="101">
        <f>E25-F25</f>
        <v>1377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9097</v>
      </c>
      <c r="F26" s="91">
        <v>3063</v>
      </c>
      <c r="G26" s="91">
        <v>54</v>
      </c>
      <c r="H26" s="91">
        <v>3435</v>
      </c>
      <c r="I26" s="91">
        <v>2826</v>
      </c>
      <c r="J26" s="91">
        <v>5662</v>
      </c>
      <c r="K26" s="91">
        <v>1114</v>
      </c>
      <c r="L26" s="101">
        <f>E26-F26</f>
        <v>6034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420</v>
      </c>
      <c r="F27" s="91">
        <v>340</v>
      </c>
      <c r="G27" s="91">
        <v>1</v>
      </c>
      <c r="H27" s="91">
        <v>322</v>
      </c>
      <c r="I27" s="91">
        <v>262</v>
      </c>
      <c r="J27" s="91">
        <v>98</v>
      </c>
      <c r="K27" s="91">
        <v>3</v>
      </c>
      <c r="L27" s="101">
        <f>E27-F27</f>
        <v>80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549</v>
      </c>
      <c r="F28" s="91">
        <v>264</v>
      </c>
      <c r="G28" s="91">
        <v>1</v>
      </c>
      <c r="H28" s="91">
        <v>280</v>
      </c>
      <c r="I28" s="91">
        <v>248</v>
      </c>
      <c r="J28" s="91">
        <v>269</v>
      </c>
      <c r="K28" s="91">
        <v>24</v>
      </c>
      <c r="L28" s="101">
        <f>E28-F28</f>
        <v>285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161</v>
      </c>
      <c r="F29" s="91">
        <v>87</v>
      </c>
      <c r="G29" s="91">
        <v>1</v>
      </c>
      <c r="H29" s="91">
        <v>92</v>
      </c>
      <c r="I29" s="91">
        <v>52</v>
      </c>
      <c r="J29" s="91">
        <v>69</v>
      </c>
      <c r="K29" s="91">
        <v>8</v>
      </c>
      <c r="L29" s="101">
        <f>E29-F29</f>
        <v>74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38</v>
      </c>
      <c r="F30" s="91">
        <v>18</v>
      </c>
      <c r="G30" s="91"/>
      <c r="H30" s="91">
        <v>9</v>
      </c>
      <c r="I30" s="91">
        <v>3</v>
      </c>
      <c r="J30" s="91">
        <v>29</v>
      </c>
      <c r="K30" s="91">
        <v>6</v>
      </c>
      <c r="L30" s="101">
        <f>E30-F30</f>
        <v>20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16</v>
      </c>
      <c r="F31" s="91">
        <v>9</v>
      </c>
      <c r="G31" s="91"/>
      <c r="H31" s="91">
        <v>7</v>
      </c>
      <c r="I31" s="91">
        <v>1</v>
      </c>
      <c r="J31" s="91">
        <v>9</v>
      </c>
      <c r="K31" s="91">
        <v>1</v>
      </c>
      <c r="L31" s="101">
        <f>E31-F31</f>
        <v>7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283</v>
      </c>
      <c r="F32" s="91">
        <v>141</v>
      </c>
      <c r="G32" s="91"/>
      <c r="H32" s="91">
        <v>100</v>
      </c>
      <c r="I32" s="91">
        <v>34</v>
      </c>
      <c r="J32" s="91">
        <v>183</v>
      </c>
      <c r="K32" s="91">
        <v>21</v>
      </c>
      <c r="L32" s="101">
        <f>E32-F32</f>
        <v>142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679</v>
      </c>
      <c r="F33" s="91">
        <v>454</v>
      </c>
      <c r="G33" s="91">
        <v>2</v>
      </c>
      <c r="H33" s="91">
        <v>404</v>
      </c>
      <c r="I33" s="91">
        <v>192</v>
      </c>
      <c r="J33" s="91">
        <v>275</v>
      </c>
      <c r="K33" s="91">
        <v>18</v>
      </c>
      <c r="L33" s="101">
        <f>E33-F33</f>
        <v>225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7</v>
      </c>
      <c r="F34" s="91">
        <v>5</v>
      </c>
      <c r="G34" s="91"/>
      <c r="H34" s="91">
        <v>4</v>
      </c>
      <c r="I34" s="91"/>
      <c r="J34" s="91">
        <v>3</v>
      </c>
      <c r="K34" s="91"/>
      <c r="L34" s="101">
        <f>E34-F34</f>
        <v>2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60</v>
      </c>
      <c r="F35" s="91">
        <v>43</v>
      </c>
      <c r="G35" s="91"/>
      <c r="H35" s="91">
        <v>42</v>
      </c>
      <c r="I35" s="91">
        <v>17</v>
      </c>
      <c r="J35" s="91">
        <v>18</v>
      </c>
      <c r="K35" s="91"/>
      <c r="L35" s="101">
        <f>E35-F35</f>
        <v>17</v>
      </c>
    </row>
    <row r="36" spans="1:12" ht="36" customHeight="1">
      <c r="A36" s="165"/>
      <c r="B36" s="152" t="s">
        <v>138</v>
      </c>
      <c r="C36" s="153"/>
      <c r="D36" s="43">
        <v>31</v>
      </c>
      <c r="E36" s="91">
        <v>2</v>
      </c>
      <c r="F36" s="91">
        <v>2</v>
      </c>
      <c r="G36" s="91"/>
      <c r="H36" s="91">
        <v>2</v>
      </c>
      <c r="I36" s="91">
        <v>1</v>
      </c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15552</v>
      </c>
      <c r="F37" s="91">
        <v>7566</v>
      </c>
      <c r="G37" s="91">
        <v>64</v>
      </c>
      <c r="H37" s="91">
        <v>6186</v>
      </c>
      <c r="I37" s="91">
        <v>4142</v>
      </c>
      <c r="J37" s="91">
        <v>9366</v>
      </c>
      <c r="K37" s="91">
        <v>1250</v>
      </c>
      <c r="L37" s="101">
        <f>E37-F37</f>
        <v>7986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6982</v>
      </c>
      <c r="F38" s="91">
        <v>5143</v>
      </c>
      <c r="G38" s="91">
        <v>1</v>
      </c>
      <c r="H38" s="91">
        <v>4013</v>
      </c>
      <c r="I38" s="91" t="s">
        <v>180</v>
      </c>
      <c r="J38" s="91">
        <v>2969</v>
      </c>
      <c r="K38" s="91">
        <v>67</v>
      </c>
      <c r="L38" s="101">
        <f>E38-F38</f>
        <v>1839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76</v>
      </c>
      <c r="F39" s="91">
        <v>68</v>
      </c>
      <c r="G39" s="91"/>
      <c r="H39" s="91">
        <v>42</v>
      </c>
      <c r="I39" s="91" t="s">
        <v>180</v>
      </c>
      <c r="J39" s="91">
        <v>34</v>
      </c>
      <c r="K39" s="91"/>
      <c r="L39" s="101">
        <f>E39-F39</f>
        <v>8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104</v>
      </c>
      <c r="F40" s="91">
        <v>89</v>
      </c>
      <c r="G40" s="91"/>
      <c r="H40" s="91">
        <v>77</v>
      </c>
      <c r="I40" s="91">
        <v>57</v>
      </c>
      <c r="J40" s="91">
        <v>27</v>
      </c>
      <c r="K40" s="91"/>
      <c r="L40" s="101">
        <f>E40-F40</f>
        <v>15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7086</v>
      </c>
      <c r="F41" s="91">
        <f aca="true" t="shared" si="0" ref="F41:K41">F38+F40</f>
        <v>5232</v>
      </c>
      <c r="G41" s="91">
        <f t="shared" si="0"/>
        <v>1</v>
      </c>
      <c r="H41" s="91">
        <f t="shared" si="0"/>
        <v>4090</v>
      </c>
      <c r="I41" s="91">
        <f>I40</f>
        <v>57</v>
      </c>
      <c r="J41" s="91">
        <f t="shared" si="0"/>
        <v>2996</v>
      </c>
      <c r="K41" s="91">
        <f t="shared" si="0"/>
        <v>67</v>
      </c>
      <c r="L41" s="101">
        <f>E41-F41</f>
        <v>1854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33642</v>
      </c>
      <c r="F42" s="91">
        <f aca="true" t="shared" si="1" ref="F42:K42">F14+F22+F37+F41</f>
        <v>19459</v>
      </c>
      <c r="G42" s="91">
        <f t="shared" si="1"/>
        <v>109</v>
      </c>
      <c r="H42" s="91">
        <f t="shared" si="1"/>
        <v>16158</v>
      </c>
      <c r="I42" s="91">
        <f t="shared" si="1"/>
        <v>7909</v>
      </c>
      <c r="J42" s="91">
        <f t="shared" si="1"/>
        <v>17484</v>
      </c>
      <c r="K42" s="91">
        <f t="shared" si="1"/>
        <v>2308</v>
      </c>
      <c r="L42" s="101">
        <f>E42-F42</f>
        <v>14183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&amp;LF4211828&amp;CФорма № Зведений- 1 мзс, Підрозділ: ТУ ДСА України в Миколаївській областi,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367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319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2148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105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72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484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266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116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153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225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142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637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16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14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112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288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22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1491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121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75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31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22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2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88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17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17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36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13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4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1887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455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8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447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4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587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242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105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34" r:id="rId1"/>
  <headerFooter>
    <oddFooter>&amp;LF4211828&amp;CФорма № Зведений- 1 мзс, Підрозділ: ТУ ДСА України в Миколаївській областi,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900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630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118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7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213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31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7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7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7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5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2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149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2391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67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27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3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36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43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853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81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28320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133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9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1310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8970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6582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115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655408540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26294474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7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794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173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5696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83915119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1179492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151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100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5098</v>
      </c>
      <c r="F58" s="96">
        <v>381</v>
      </c>
      <c r="G58" s="96">
        <v>33</v>
      </c>
      <c r="H58" s="96">
        <v>2</v>
      </c>
      <c r="I58" s="96">
        <v>6</v>
      </c>
    </row>
    <row r="59" spans="1:9" ht="13.5" customHeight="1">
      <c r="A59" s="266" t="s">
        <v>31</v>
      </c>
      <c r="B59" s="266"/>
      <c r="C59" s="266"/>
      <c r="D59" s="266"/>
      <c r="E59" s="96">
        <v>241</v>
      </c>
      <c r="F59" s="96">
        <v>107</v>
      </c>
      <c r="G59" s="96">
        <v>12</v>
      </c>
      <c r="H59" s="96">
        <v>2</v>
      </c>
      <c r="I59" s="96"/>
    </row>
    <row r="60" spans="1:9" ht="13.5" customHeight="1">
      <c r="A60" s="266" t="s">
        <v>111</v>
      </c>
      <c r="B60" s="266"/>
      <c r="C60" s="266"/>
      <c r="D60" s="266"/>
      <c r="E60" s="96">
        <v>4344</v>
      </c>
      <c r="F60" s="96">
        <v>1679</v>
      </c>
      <c r="G60" s="96">
        <v>130</v>
      </c>
      <c r="H60" s="96">
        <v>25</v>
      </c>
      <c r="I60" s="96">
        <v>8</v>
      </c>
    </row>
    <row r="61" spans="1:9" ht="13.5" customHeight="1">
      <c r="A61" s="180" t="s">
        <v>115</v>
      </c>
      <c r="B61" s="180"/>
      <c r="C61" s="180"/>
      <c r="D61" s="180"/>
      <c r="E61" s="96">
        <v>3975</v>
      </c>
      <c r="F61" s="96">
        <v>115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31" r:id="rId1"/>
  <headerFooter alignWithMargins="0">
    <oddFooter>&amp;LF4211828&amp;CФорма № Зведений- 1 мзс, Підрозділ: ТУ ДСА України в Миколаївській областi,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0.13200640585678333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0.19296703296703296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0.19755244755244755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0.1334614563314115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0.022363150867823766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0.8303612724189321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161.58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336.42</v>
      </c>
    </row>
    <row r="11" spans="1:4" ht="16.5" customHeight="1">
      <c r="A11" s="191" t="s">
        <v>65</v>
      </c>
      <c r="B11" s="193"/>
      <c r="C11" s="14">
        <v>9</v>
      </c>
      <c r="D11" s="94">
        <v>47.7916666666667</v>
      </c>
    </row>
    <row r="12" spans="1:4" ht="16.5" customHeight="1">
      <c r="A12" s="295" t="s">
        <v>110</v>
      </c>
      <c r="B12" s="295"/>
      <c r="C12" s="14">
        <v>10</v>
      </c>
      <c r="D12" s="94">
        <v>33.625</v>
      </c>
    </row>
    <row r="13" spans="1:4" ht="16.5" customHeight="1">
      <c r="A13" s="295" t="s">
        <v>31</v>
      </c>
      <c r="B13" s="295"/>
      <c r="C13" s="14">
        <v>11</v>
      </c>
      <c r="D13" s="94">
        <v>77.1666666666667</v>
      </c>
    </row>
    <row r="14" spans="1:4" ht="16.5" customHeight="1">
      <c r="A14" s="295" t="s">
        <v>111</v>
      </c>
      <c r="B14" s="295"/>
      <c r="C14" s="14">
        <v>12</v>
      </c>
      <c r="D14" s="94">
        <v>75.75</v>
      </c>
    </row>
    <row r="15" spans="1:4" ht="16.5" customHeight="1">
      <c r="A15" s="295" t="s">
        <v>115</v>
      </c>
      <c r="B15" s="295"/>
      <c r="C15" s="14">
        <v>13</v>
      </c>
      <c r="D15" s="94">
        <v>21.4166666666667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&amp;LF4211828&amp;CФорма № Зведений- 1 мзс, Підрозділ: ТУ ДСА України в Миколаївській областi,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Mekh</cp:lastModifiedBy>
  <cp:lastPrinted>2018-03-28T07:45:37Z</cp:lastPrinted>
  <dcterms:created xsi:type="dcterms:W3CDTF">2004-04-20T14:33:35Z</dcterms:created>
  <dcterms:modified xsi:type="dcterms:W3CDTF">2018-05-22T12:16:41Z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мзс_10014_1.2018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BE2F4ED9</vt:lpwstr>
  </property>
  <property fmtid="{D5CDD505-2E9C-101B-9397-08002B2CF9AE}" pid="9" name="Підрозділ">
    <vt:lpwstr>ТУ ДСА України в Миколаївській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3.20.7.1931</vt:lpwstr>
  </property>
</Properties>
</file>